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cia\Desktop\MANTENIMIENTO\CAMBIO LUCES TENIS\PROCESO FINAL\"/>
    </mc:Choice>
  </mc:AlternateContent>
  <xr:revisionPtr revIDLastSave="0" documentId="8_{66667C69-6E38-4453-8EF6-D4EEBAB0E0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ntidades de obra" sheetId="2" r:id="rId1"/>
  </sheets>
  <externalReferences>
    <externalReference r:id="rId2"/>
  </externalReferences>
  <definedNames>
    <definedName name="_xlnm.Print_Area" localSheetId="0">'Cantidades de obra'!$A$1:$J$55</definedName>
    <definedName name="HOJA">[1]Insum!$C$159:$AH$204</definedName>
    <definedName name="_xlnm.Print_Titles" localSheetId="0">'Cantidades de obra'!$1:$2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J23" i="2"/>
  <c r="J21" i="2"/>
  <c r="J19" i="2"/>
  <c r="J17" i="2"/>
  <c r="J44" i="2" l="1"/>
  <c r="J42" i="2"/>
  <c r="J40" i="2"/>
  <c r="J38" i="2"/>
  <c r="J37" i="2"/>
  <c r="J36" i="2"/>
  <c r="J35" i="2"/>
  <c r="J34" i="2"/>
  <c r="J33" i="2"/>
  <c r="J32" i="2"/>
  <c r="J31" i="2"/>
  <c r="J30" i="2"/>
  <c r="J29" i="2"/>
  <c r="J28" i="2"/>
  <c r="J15" i="2"/>
  <c r="J14" i="2"/>
  <c r="J13" i="2"/>
  <c r="J12" i="2"/>
  <c r="J11" i="2"/>
  <c r="J10" i="2"/>
  <c r="J9" i="2"/>
  <c r="J8" i="2"/>
  <c r="J7" i="2"/>
  <c r="J6" i="2"/>
  <c r="J5" i="2"/>
  <c r="J25" i="2" l="1"/>
  <c r="J45" i="2"/>
  <c r="J46" i="2" l="1"/>
  <c r="J48" i="2" s="1"/>
  <c r="J49" i="2" l="1"/>
  <c r="J50" i="2"/>
  <c r="J51" i="2"/>
  <c r="J53" i="2" l="1"/>
  <c r="J54" i="2" s="1"/>
  <c r="J55" i="2" s="1"/>
</calcChain>
</file>

<file path=xl/sharedStrings.xml><?xml version="1.0" encoding="utf-8"?>
<sst xmlns="http://schemas.openxmlformats.org/spreadsheetml/2006/main" count="143" uniqueCount="73">
  <si>
    <t>DESCRIPCION</t>
  </si>
  <si>
    <t>UND</t>
  </si>
  <si>
    <t xml:space="preserve">CANT </t>
  </si>
  <si>
    <t>V/UNITARIO</t>
  </si>
  <si>
    <t>V. Unitario</t>
  </si>
  <si>
    <t>ERROR</t>
  </si>
  <si>
    <t>VR/PARCIAL</t>
  </si>
  <si>
    <t>REDES ELÉCTRICAS CANCHAS DE TENIS</t>
  </si>
  <si>
    <t>GLB</t>
  </si>
  <si>
    <t>un</t>
  </si>
  <si>
    <t>UN</t>
  </si>
  <si>
    <t>U</t>
  </si>
  <si>
    <t>ML</t>
  </si>
  <si>
    <t>Red RHW-2  2#6-Al + 1#10(T)-Cu</t>
  </si>
  <si>
    <t>Canalización ducto PVC - DB 1" - conexión postes</t>
  </si>
  <si>
    <t>Tablero de conexiones en poste</t>
  </si>
  <si>
    <t>Cruceta metálica 2.0 m y accesorios de montaje</t>
  </si>
  <si>
    <t>Cancha Tenis #3</t>
  </si>
  <si>
    <t>1.3.1</t>
  </si>
  <si>
    <t>Conexión en cal 6 AWG tablero general de BT - Trafo 150kVA</t>
  </si>
  <si>
    <t>1.3.2</t>
  </si>
  <si>
    <t>1.3.3</t>
  </si>
  <si>
    <t>Canalización ducto PVC - DB 1" - Red Tgen150 a Cancha 3</t>
  </si>
  <si>
    <t>1.3.4</t>
  </si>
  <si>
    <t>Red RHW-2  (3#6+1#6)-Al + 1#10(T)-Cu</t>
  </si>
  <si>
    <t>1.3.5</t>
  </si>
  <si>
    <t>Tablero TC3</t>
  </si>
  <si>
    <t>1.3.6</t>
  </si>
  <si>
    <t>1.3.7</t>
  </si>
  <si>
    <t>1.3.8</t>
  </si>
  <si>
    <t>1.3.9</t>
  </si>
  <si>
    <t>Cancha Tenis #8</t>
  </si>
  <si>
    <t>1.8.1</t>
  </si>
  <si>
    <t>1.8.2</t>
  </si>
  <si>
    <t>1.8.3</t>
  </si>
  <si>
    <t xml:space="preserve">Canalización ducto PVC - DB 1" - Red Tgen150 a Cancha 8 </t>
  </si>
  <si>
    <t>1.8.4</t>
  </si>
  <si>
    <t>1.8.5</t>
  </si>
  <si>
    <t>Tablero TC8</t>
  </si>
  <si>
    <t>1.8.6</t>
  </si>
  <si>
    <t>1.8.7</t>
  </si>
  <si>
    <t>1.8.8</t>
  </si>
  <si>
    <t>1.8.9</t>
  </si>
  <si>
    <t>Canalización de Reserva en Ducto PVC-DB 2"</t>
  </si>
  <si>
    <t>1.16.1</t>
  </si>
  <si>
    <t>Canalización ducto PVC - DB 2" - Ducto de Reserva</t>
  </si>
  <si>
    <t>LUMINARIAS CANCHAS DE TENIS</t>
  </si>
  <si>
    <t>Gl</t>
  </si>
  <si>
    <t>CONEXIÓN A TIERRA POSTES</t>
  </si>
  <si>
    <t>Conexión a tierra poste metálico - Cancha #3</t>
  </si>
  <si>
    <t>Conexión a tierra poste metálico - Cancha #8</t>
  </si>
  <si>
    <t>POSTES METÁLICOS</t>
  </si>
  <si>
    <t>Desmontaje de poste metálico - cancha 3</t>
  </si>
  <si>
    <t>Instalación de poste metálico - cancha 3</t>
  </si>
  <si>
    <t>COSTO DIRECTO</t>
  </si>
  <si>
    <t>COSTO TOTAL ANTES DE IVA</t>
  </si>
  <si>
    <t>COSTO TOTAL</t>
  </si>
  <si>
    <t>1.3.10</t>
  </si>
  <si>
    <t>1.3.11</t>
  </si>
  <si>
    <t>1.8.10</t>
  </si>
  <si>
    <t>1.8.11</t>
  </si>
  <si>
    <t xml:space="preserve">ADMINISTRACIÓN </t>
  </si>
  <si>
    <t>IMPREVISTOS</t>
  </si>
  <si>
    <t>UTILIDAD</t>
  </si>
  <si>
    <t>IVA SOBRE LA UTILIDAD 19%</t>
  </si>
  <si>
    <t>Caja de inspección de alumbrado de 40x40x40 cm</t>
  </si>
  <si>
    <t>Retiro de canalización y red existente</t>
  </si>
  <si>
    <t xml:space="preserve">Suministro e instalación de caja 60x60x80cm en concreto </t>
  </si>
  <si>
    <t>1. CANTIDADES DE OBRA ETAPA 1 (CANCHAS 3 Y 8)</t>
  </si>
  <si>
    <t>Luminaria TANGO G3 - BVP38x  o similar- Cancha 3 (no incluye luminaria)</t>
  </si>
  <si>
    <t>Luminaria TANGO G3 - BVP38x o similar - Cancha 8 (no incluye luminaria)</t>
  </si>
  <si>
    <t>SUBTOTAL COSTO DIRECTO CANCHA 3</t>
  </si>
  <si>
    <t>SUBTOTAL COSTO DIRECTO CANCHA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</si>
</sst>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  <numFmt numFmtId="166" formatCode="_(&quot;$&quot;\ * #,##0_);_(&quot;$&quot;\ * \(#,##0\);_(&quot;$&quot;\ * &quot;-&quot;??_);_(@_)"/>
  </numFmts>
  <fonts count="10" x14ac:knownFonts="1">
    <font>
      <sz val="10"/>
      <name val="Arial"/>
    </font>
    <font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"/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0" xfId="2" applyFont="1"/>
    <xf numFmtId="2" fontId="6" fillId="4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vertical="center" wrapText="1"/>
    </xf>
    <xf numFmtId="165" fontId="8" fillId="5" borderId="9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5" borderId="13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vertical="center" wrapText="1"/>
    </xf>
    <xf numFmtId="165" fontId="6" fillId="0" borderId="20" xfId="2" applyNumberFormat="1" applyFont="1" applyFill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8" fillId="0" borderId="0" xfId="2" applyNumberFormat="1" applyFont="1" applyFill="1" applyAlignment="1">
      <alignment horizontal="center" vertical="justify" wrapText="1"/>
    </xf>
    <xf numFmtId="0" fontId="8" fillId="0" borderId="0" xfId="2" applyFont="1" applyAlignment="1">
      <alignment horizontal="justify" vertical="justify" wrapText="1"/>
    </xf>
    <xf numFmtId="0" fontId="8" fillId="0" borderId="0" xfId="2" applyFont="1" applyFill="1" applyAlignment="1">
      <alignment horizontal="justify" vertical="justify" wrapText="1"/>
    </xf>
    <xf numFmtId="0" fontId="8" fillId="0" borderId="0" xfId="2" applyFont="1" applyAlignment="1">
      <alignment horizontal="center" vertical="justify" wrapText="1"/>
    </xf>
    <xf numFmtId="3" fontId="8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0" fontId="2" fillId="0" borderId="0" xfId="2" applyNumberFormat="1" applyFill="1" applyAlignment="1">
      <alignment horizontal="center" vertical="justify" wrapText="1"/>
    </xf>
    <xf numFmtId="0" fontId="2" fillId="0" borderId="0" xfId="2" applyAlignment="1">
      <alignment horizontal="justify" vertical="justify" wrapText="1"/>
    </xf>
    <xf numFmtId="0" fontId="2" fillId="0" borderId="0" xfId="2" applyFill="1" applyAlignment="1">
      <alignment horizontal="justify" vertical="justify" wrapText="1"/>
    </xf>
    <xf numFmtId="0" fontId="2" fillId="0" borderId="0" xfId="2" applyAlignment="1">
      <alignment horizontal="center" vertical="justify" wrapText="1"/>
    </xf>
    <xf numFmtId="0" fontId="6" fillId="0" borderId="6" xfId="2" applyNumberFormat="1" applyFont="1" applyFill="1" applyBorder="1" applyAlignment="1">
      <alignment vertical="center" wrapText="1"/>
    </xf>
    <xf numFmtId="9" fontId="6" fillId="6" borderId="7" xfId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right" vertical="center" wrapText="1"/>
    </xf>
    <xf numFmtId="0" fontId="6" fillId="0" borderId="6" xfId="2" applyNumberFormat="1" applyFont="1" applyFill="1" applyBorder="1" applyAlignment="1">
      <alignment horizontal="right" vertical="center" wrapText="1"/>
    </xf>
    <xf numFmtId="166" fontId="6" fillId="0" borderId="7" xfId="3" applyNumberFormat="1" applyFont="1" applyFill="1" applyBorder="1" applyAlignment="1">
      <alignment horizontal="right" vertical="center" wrapText="1"/>
    </xf>
    <xf numFmtId="166" fontId="6" fillId="0" borderId="7" xfId="2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165" fontId="6" fillId="7" borderId="10" xfId="0" applyNumberFormat="1" applyFont="1" applyFill="1" applyBorder="1" applyAlignment="1">
      <alignment vertical="center" wrapText="1"/>
    </xf>
    <xf numFmtId="165" fontId="6" fillId="7" borderId="9" xfId="0" applyNumberFormat="1" applyFont="1" applyFill="1" applyBorder="1" applyAlignment="1">
      <alignment vertical="center" wrapText="1"/>
    </xf>
    <xf numFmtId="165" fontId="6" fillId="7" borderId="9" xfId="0" applyNumberFormat="1" applyFont="1" applyFill="1" applyBorder="1" applyAlignment="1">
      <alignment horizontal="center" vertical="center" wrapText="1"/>
    </xf>
    <xf numFmtId="165" fontId="6" fillId="7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top" wrapText="1"/>
    </xf>
    <xf numFmtId="0" fontId="6" fillId="0" borderId="5" xfId="2" applyNumberFormat="1" applyFont="1" applyFill="1" applyBorder="1" applyAlignment="1">
      <alignment horizontal="right" vertical="center" wrapText="1"/>
    </xf>
    <xf numFmtId="0" fontId="6" fillId="0" borderId="6" xfId="2" applyNumberFormat="1" applyFont="1" applyFill="1" applyBorder="1" applyAlignment="1">
      <alignment horizontal="righ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6" fillId="0" borderId="19" xfId="2" applyNumberFormat="1" applyFont="1" applyFill="1" applyBorder="1" applyAlignment="1">
      <alignment horizontal="right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obrasputu sin precio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42</xdr:row>
          <xdr:rowOff>0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2049" name="Imagen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PSE\Escritorio\PNUD\FIP\Cantidades\Prel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>
        <row r="159">
          <cell r="C159" t="str">
            <v>HOJA</v>
          </cell>
        </row>
        <row r="161">
          <cell r="C161" t="str">
            <v>CODIGO</v>
          </cell>
          <cell r="D161" t="str">
            <v>ACTIVIDAD</v>
          </cell>
          <cell r="E161" t="str">
            <v>ITEM</v>
          </cell>
          <cell r="F161" t="str">
            <v>UNIDAD</v>
          </cell>
          <cell r="H161" t="str">
            <v>V/R TOTAL</v>
          </cell>
          <cell r="I161" t="str">
            <v>V/R MANO OBRA</v>
          </cell>
          <cell r="J161" t="str">
            <v>V/R MATERIALES</v>
          </cell>
          <cell r="K161" t="str">
            <v>V/R TRANSPORTE</v>
          </cell>
          <cell r="L161" t="str">
            <v>V/R MAQUINARIA</v>
          </cell>
          <cell r="M161" t="str">
            <v>RENDIMIE M. OBRA HC</v>
          </cell>
          <cell r="N161" t="str">
            <v>RENDIMIE MAQ. HORA</v>
          </cell>
        </row>
        <row r="162">
          <cell r="C162" t="str">
            <v>H001</v>
          </cell>
          <cell r="D162" t="str">
            <v>617 NORMA ICEL</v>
          </cell>
          <cell r="E162" t="str">
            <v>1.01</v>
          </cell>
          <cell r="F162" t="str">
            <v>UND.</v>
          </cell>
          <cell r="H162">
            <v>47926</v>
          </cell>
          <cell r="I162">
            <v>20440</v>
          </cell>
          <cell r="J162">
            <v>25586</v>
          </cell>
          <cell r="K162">
            <v>1600</v>
          </cell>
          <cell r="L162">
            <v>300</v>
          </cell>
          <cell r="M162">
            <v>0.7</v>
          </cell>
          <cell r="N162">
            <v>0</v>
          </cell>
          <cell r="O162" t="str">
            <v>M006</v>
          </cell>
          <cell r="P162">
            <v>3</v>
          </cell>
          <cell r="Q162" t="str">
            <v>M051</v>
          </cell>
          <cell r="R162">
            <v>2</v>
          </cell>
          <cell r="S162" t="str">
            <v>M120</v>
          </cell>
          <cell r="T162">
            <v>2</v>
          </cell>
          <cell r="U162" t="str">
            <v>M126</v>
          </cell>
          <cell r="V162">
            <v>1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</row>
        <row r="163">
          <cell r="C163" t="str">
            <v>H002</v>
          </cell>
          <cell r="D163" t="str">
            <v>619 NORMA ICEL</v>
          </cell>
          <cell r="E163" t="str">
            <v>H002</v>
          </cell>
          <cell r="F163" t="str">
            <v>UND.</v>
          </cell>
          <cell r="H163">
            <v>47951</v>
          </cell>
          <cell r="I163">
            <v>20440</v>
          </cell>
          <cell r="J163">
            <v>25610.5</v>
          </cell>
          <cell r="K163">
            <v>1600</v>
          </cell>
          <cell r="L163">
            <v>300</v>
          </cell>
          <cell r="M163">
            <v>0.7</v>
          </cell>
          <cell r="N163">
            <v>0</v>
          </cell>
          <cell r="O163" t="str">
            <v>M006</v>
          </cell>
          <cell r="P163">
            <v>3</v>
          </cell>
          <cell r="Q163" t="str">
            <v>M048</v>
          </cell>
          <cell r="R163">
            <v>1.5</v>
          </cell>
          <cell r="S163" t="str">
            <v>M117</v>
          </cell>
          <cell r="T163">
            <v>3</v>
          </cell>
          <cell r="U163" t="str">
            <v>M126</v>
          </cell>
          <cell r="V163">
            <v>1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C164" t="str">
            <v>H003</v>
          </cell>
          <cell r="D164" t="str">
            <v>R-114 NORMA ICEL (1a. hoja)</v>
          </cell>
          <cell r="E164" t="str">
            <v>H003</v>
          </cell>
          <cell r="F164" t="str">
            <v>UND.</v>
          </cell>
          <cell r="H164">
            <v>326396</v>
          </cell>
          <cell r="I164">
            <v>43800</v>
          </cell>
          <cell r="J164">
            <v>260794</v>
          </cell>
          <cell r="K164">
            <v>4800</v>
          </cell>
          <cell r="L164">
            <v>750</v>
          </cell>
          <cell r="M164">
            <v>1.5</v>
          </cell>
          <cell r="N164">
            <v>0</v>
          </cell>
          <cell r="O164" t="str">
            <v>M072</v>
          </cell>
          <cell r="P164">
            <v>2</v>
          </cell>
          <cell r="Q164" t="str">
            <v>M084</v>
          </cell>
          <cell r="R164">
            <v>2</v>
          </cell>
          <cell r="S164" t="str">
            <v>M000</v>
          </cell>
          <cell r="T164">
            <v>6</v>
          </cell>
          <cell r="U164" t="str">
            <v>M108</v>
          </cell>
          <cell r="V164">
            <v>3</v>
          </cell>
          <cell r="W164" t="str">
            <v>M138</v>
          </cell>
          <cell r="X164">
            <v>4</v>
          </cell>
          <cell r="Y164" t="str">
            <v>M132</v>
          </cell>
          <cell r="Z164">
            <v>1</v>
          </cell>
          <cell r="AA164" t="str">
            <v>M135</v>
          </cell>
          <cell r="AB164">
            <v>1</v>
          </cell>
          <cell r="AC164" t="str">
            <v>M090</v>
          </cell>
          <cell r="AD164">
            <v>2</v>
          </cell>
          <cell r="AE164" t="str">
            <v>M141</v>
          </cell>
          <cell r="AF164">
            <v>1</v>
          </cell>
          <cell r="AG164" t="str">
            <v>M015</v>
          </cell>
          <cell r="AH164">
            <v>12</v>
          </cell>
        </row>
        <row r="165">
          <cell r="C165" t="str">
            <v>H004</v>
          </cell>
          <cell r="D165" t="str">
            <v>R-114 NORMA ICEL (2a hoja)</v>
          </cell>
          <cell r="E165" t="str">
            <v>H004</v>
          </cell>
          <cell r="F165" t="str">
            <v>UND.</v>
          </cell>
          <cell r="H165">
            <v>16252</v>
          </cell>
          <cell r="I165">
            <v>0</v>
          </cell>
          <cell r="J165">
            <v>16252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M021</v>
          </cell>
          <cell r="P165">
            <v>4</v>
          </cell>
          <cell r="Q165" t="str">
            <v>M018</v>
          </cell>
          <cell r="R165">
            <v>12</v>
          </cell>
          <cell r="S165" t="str">
            <v>M162</v>
          </cell>
          <cell r="T165">
            <v>3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C166" t="str">
            <v>H005</v>
          </cell>
          <cell r="D166" t="str">
            <v>P-101 NORMA ICEL</v>
          </cell>
          <cell r="E166" t="str">
            <v>H005</v>
          </cell>
          <cell r="F166" t="str">
            <v>UND.</v>
          </cell>
          <cell r="H166">
            <v>150019</v>
          </cell>
          <cell r="I166">
            <v>35040</v>
          </cell>
          <cell r="J166">
            <v>110539</v>
          </cell>
          <cell r="K166">
            <v>3840</v>
          </cell>
          <cell r="L166">
            <v>600</v>
          </cell>
          <cell r="M166">
            <v>1.2</v>
          </cell>
          <cell r="N166">
            <v>0</v>
          </cell>
          <cell r="O166" t="str">
            <v>M072</v>
          </cell>
          <cell r="P166">
            <v>1</v>
          </cell>
          <cell r="Q166" t="str">
            <v>M084</v>
          </cell>
          <cell r="R166">
            <v>1</v>
          </cell>
          <cell r="S166" t="str">
            <v>M099</v>
          </cell>
          <cell r="T166">
            <v>2</v>
          </cell>
          <cell r="U166" t="str">
            <v>M102</v>
          </cell>
          <cell r="V166">
            <v>1</v>
          </cell>
          <cell r="W166" t="str">
            <v>M009</v>
          </cell>
          <cell r="X166">
            <v>3</v>
          </cell>
          <cell r="Y166" t="str">
            <v>M138</v>
          </cell>
          <cell r="Z166">
            <v>2</v>
          </cell>
          <cell r="AA166" t="str">
            <v>M132</v>
          </cell>
          <cell r="AB166">
            <v>4</v>
          </cell>
          <cell r="AC166" t="str">
            <v>M015</v>
          </cell>
          <cell r="AD166">
            <v>4</v>
          </cell>
          <cell r="AE166" t="str">
            <v>M021</v>
          </cell>
          <cell r="AF166">
            <v>2</v>
          </cell>
          <cell r="AG166" t="str">
            <v>M018</v>
          </cell>
          <cell r="AH166">
            <v>4</v>
          </cell>
        </row>
        <row r="167">
          <cell r="C167" t="str">
            <v>H006</v>
          </cell>
          <cell r="D167" t="str">
            <v>513 NORMA ICEL</v>
          </cell>
          <cell r="E167" t="str">
            <v>H006</v>
          </cell>
          <cell r="F167" t="str">
            <v>UND.</v>
          </cell>
          <cell r="H167">
            <v>199868</v>
          </cell>
          <cell r="I167">
            <v>35040</v>
          </cell>
          <cell r="J167">
            <v>160388</v>
          </cell>
          <cell r="K167">
            <v>3840</v>
          </cell>
          <cell r="L167">
            <v>600</v>
          </cell>
          <cell r="M167">
            <v>1.2</v>
          </cell>
          <cell r="N167">
            <v>0</v>
          </cell>
          <cell r="O167" t="str">
            <v>M072</v>
          </cell>
          <cell r="P167">
            <v>2</v>
          </cell>
          <cell r="Q167" t="str">
            <v>M081</v>
          </cell>
          <cell r="R167">
            <v>4</v>
          </cell>
          <cell r="S167" t="str">
            <v>M099</v>
          </cell>
          <cell r="T167">
            <v>4</v>
          </cell>
          <cell r="U167" t="str">
            <v>M009</v>
          </cell>
          <cell r="V167">
            <v>4</v>
          </cell>
          <cell r="W167" t="str">
            <v>M139</v>
          </cell>
          <cell r="X167">
            <v>4</v>
          </cell>
          <cell r="Y167" t="str">
            <v>M132</v>
          </cell>
          <cell r="Z167">
            <v>2</v>
          </cell>
          <cell r="AA167" t="str">
            <v>M015</v>
          </cell>
          <cell r="AB167">
            <v>4</v>
          </cell>
          <cell r="AC167" t="str">
            <v>M090</v>
          </cell>
          <cell r="AD167">
            <v>2</v>
          </cell>
          <cell r="AE167" t="str">
            <v>M018</v>
          </cell>
          <cell r="AF167">
            <v>2</v>
          </cell>
          <cell r="AG167" t="str">
            <v>M014</v>
          </cell>
          <cell r="AH167">
            <v>4</v>
          </cell>
        </row>
        <row r="168">
          <cell r="C168" t="str">
            <v>H007</v>
          </cell>
          <cell r="D168" t="str">
            <v>514 NORMA ICEL</v>
          </cell>
          <cell r="E168" t="str">
            <v>H007</v>
          </cell>
          <cell r="F168" t="str">
            <v>UND.</v>
          </cell>
          <cell r="H168">
            <v>239328</v>
          </cell>
          <cell r="I168">
            <v>35040</v>
          </cell>
          <cell r="J168">
            <v>199848</v>
          </cell>
          <cell r="K168">
            <v>3840</v>
          </cell>
          <cell r="L168">
            <v>600</v>
          </cell>
          <cell r="M168">
            <v>1.2</v>
          </cell>
          <cell r="N168">
            <v>0</v>
          </cell>
          <cell r="O168" t="str">
            <v>M072</v>
          </cell>
          <cell r="P168">
            <v>2</v>
          </cell>
          <cell r="Q168" t="str">
            <v>M081</v>
          </cell>
          <cell r="R168">
            <v>4</v>
          </cell>
          <cell r="S168" t="str">
            <v>M000</v>
          </cell>
          <cell r="T168">
            <v>4</v>
          </cell>
          <cell r="U168" t="str">
            <v>M108</v>
          </cell>
          <cell r="V168">
            <v>2</v>
          </cell>
          <cell r="W168" t="str">
            <v>M139</v>
          </cell>
          <cell r="X168">
            <v>4</v>
          </cell>
          <cell r="Y168" t="str">
            <v>M132</v>
          </cell>
          <cell r="Z168">
            <v>2</v>
          </cell>
          <cell r="AA168" t="str">
            <v>M090</v>
          </cell>
          <cell r="AB168">
            <v>2</v>
          </cell>
          <cell r="AC168" t="str">
            <v>M021</v>
          </cell>
          <cell r="AD168">
            <v>4</v>
          </cell>
          <cell r="AE168" t="str">
            <v>M018</v>
          </cell>
          <cell r="AF168">
            <v>10</v>
          </cell>
          <cell r="AG168" t="str">
            <v>M162</v>
          </cell>
          <cell r="AH168">
            <v>2</v>
          </cell>
        </row>
        <row r="169">
          <cell r="C169" t="str">
            <v>H008</v>
          </cell>
          <cell r="D169" t="str">
            <v>710 NORMA ICEL (hoja 1)</v>
          </cell>
          <cell r="E169" t="str">
            <v>H008</v>
          </cell>
          <cell r="F169" t="str">
            <v>UND.</v>
          </cell>
          <cell r="H169">
            <v>827115</v>
          </cell>
          <cell r="I169">
            <v>52560</v>
          </cell>
          <cell r="J169">
            <v>630658</v>
          </cell>
          <cell r="K169">
            <v>5760</v>
          </cell>
          <cell r="L169">
            <v>900</v>
          </cell>
          <cell r="M169">
            <v>1.8</v>
          </cell>
          <cell r="N169">
            <v>0</v>
          </cell>
          <cell r="O169" t="str">
            <v>M117</v>
          </cell>
          <cell r="P169">
            <v>4</v>
          </cell>
          <cell r="Q169" t="str">
            <v>M147</v>
          </cell>
          <cell r="R169">
            <v>1</v>
          </cell>
          <cell r="S169" t="str">
            <v>M129</v>
          </cell>
          <cell r="T169">
            <v>1</v>
          </cell>
          <cell r="U169" t="str">
            <v>M139</v>
          </cell>
          <cell r="V169">
            <v>2</v>
          </cell>
          <cell r="W169" t="str">
            <v>M135</v>
          </cell>
          <cell r="X169">
            <v>2</v>
          </cell>
          <cell r="Y169" t="str">
            <v>M054</v>
          </cell>
          <cell r="Z169">
            <v>2</v>
          </cell>
          <cell r="AA169" t="str">
            <v>M131</v>
          </cell>
          <cell r="AB169">
            <v>2</v>
          </cell>
          <cell r="AC169" t="str">
            <v>M030</v>
          </cell>
          <cell r="AD169">
            <v>14</v>
          </cell>
          <cell r="AE169" t="str">
            <v>M123</v>
          </cell>
          <cell r="AF169">
            <v>2</v>
          </cell>
          <cell r="AG169" t="str">
            <v>M066</v>
          </cell>
          <cell r="AH169">
            <v>2</v>
          </cell>
        </row>
        <row r="170">
          <cell r="C170" t="str">
            <v>H009</v>
          </cell>
          <cell r="D170" t="str">
            <v>710 NORMA ICEL (hoja 2)</v>
          </cell>
          <cell r="E170" t="str">
            <v>H009</v>
          </cell>
          <cell r="F170" t="str">
            <v>UND.</v>
          </cell>
          <cell r="H170">
            <v>137237</v>
          </cell>
          <cell r="I170">
            <v>0</v>
          </cell>
          <cell r="J170">
            <v>137237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>M163</v>
          </cell>
          <cell r="P170">
            <v>1</v>
          </cell>
          <cell r="Q170" t="str">
            <v>M014</v>
          </cell>
          <cell r="R170">
            <v>4</v>
          </cell>
          <cell r="S170" t="str">
            <v>M021</v>
          </cell>
          <cell r="T170">
            <v>2</v>
          </cell>
          <cell r="U170" t="str">
            <v>M018</v>
          </cell>
          <cell r="V170">
            <v>4</v>
          </cell>
          <cell r="W170" t="str">
            <v>M015</v>
          </cell>
          <cell r="X170">
            <v>4</v>
          </cell>
          <cell r="Y170" t="str">
            <v>M195</v>
          </cell>
          <cell r="Z170">
            <v>2</v>
          </cell>
          <cell r="AA170" t="str">
            <v>M069</v>
          </cell>
          <cell r="AB170">
            <v>1</v>
          </cell>
          <cell r="AC170" t="str">
            <v>M081</v>
          </cell>
          <cell r="AD170">
            <v>2</v>
          </cell>
          <cell r="AE170" t="str">
            <v>M051</v>
          </cell>
          <cell r="AF170">
            <v>3</v>
          </cell>
          <cell r="AG170" t="str">
            <v>M045</v>
          </cell>
          <cell r="AH170">
            <v>8</v>
          </cell>
        </row>
        <row r="171">
          <cell r="C171" t="str">
            <v>H009A</v>
          </cell>
          <cell r="D171" t="str">
            <v>710 NORMA ICEL (hoja 3)</v>
          </cell>
          <cell r="E171" t="str">
            <v>H009A</v>
          </cell>
          <cell r="F171" t="str">
            <v>UND.</v>
          </cell>
          <cell r="H171">
            <v>34366</v>
          </cell>
          <cell r="I171">
            <v>0</v>
          </cell>
          <cell r="J171">
            <v>34366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M060</v>
          </cell>
          <cell r="P171">
            <v>2</v>
          </cell>
          <cell r="Q171" t="str">
            <v>M062</v>
          </cell>
          <cell r="R171">
            <v>3</v>
          </cell>
          <cell r="S171" t="str">
            <v>M063</v>
          </cell>
          <cell r="T171">
            <v>1</v>
          </cell>
          <cell r="U171" t="str">
            <v>M006</v>
          </cell>
          <cell r="V171">
            <v>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</row>
        <row r="172">
          <cell r="C172" t="str">
            <v>H010</v>
          </cell>
          <cell r="D172" t="str">
            <v>RH-230 NORMA ICEL {hoja  1}</v>
          </cell>
          <cell r="E172" t="str">
            <v>H010</v>
          </cell>
          <cell r="F172" t="str">
            <v>UND.</v>
          </cell>
          <cell r="H172">
            <v>671031</v>
          </cell>
          <cell r="I172">
            <v>43800</v>
          </cell>
          <cell r="J172">
            <v>622791</v>
          </cell>
          <cell r="K172">
            <v>3840</v>
          </cell>
          <cell r="L172">
            <v>600</v>
          </cell>
          <cell r="M172">
            <v>1.5</v>
          </cell>
          <cell r="N172">
            <v>0</v>
          </cell>
          <cell r="O172" t="str">
            <v>M075</v>
          </cell>
          <cell r="P172">
            <v>2</v>
          </cell>
          <cell r="Q172" t="str">
            <v>M073</v>
          </cell>
          <cell r="R172">
            <v>2</v>
          </cell>
          <cell r="S172" t="str">
            <v>M000</v>
          </cell>
          <cell r="T172">
            <v>12</v>
          </cell>
          <cell r="U172" t="str">
            <v>M108</v>
          </cell>
          <cell r="V172">
            <v>6</v>
          </cell>
          <cell r="W172" t="str">
            <v>M162</v>
          </cell>
          <cell r="X172">
            <v>6</v>
          </cell>
          <cell r="Y172" t="str">
            <v>M132</v>
          </cell>
          <cell r="Z172">
            <v>4</v>
          </cell>
          <cell r="AA172" t="str">
            <v>M090</v>
          </cell>
          <cell r="AB172">
            <v>3</v>
          </cell>
          <cell r="AC172" t="str">
            <v>M018</v>
          </cell>
          <cell r="AD172">
            <v>16</v>
          </cell>
          <cell r="AE172" t="str">
            <v>M015</v>
          </cell>
          <cell r="AF172">
            <v>16</v>
          </cell>
          <cell r="AG172" t="str">
            <v>M087</v>
          </cell>
          <cell r="AH172">
            <v>6</v>
          </cell>
        </row>
        <row r="173">
          <cell r="C173" t="str">
            <v>H010A</v>
          </cell>
          <cell r="D173" t="str">
            <v>RH-230 NORMA ICEL {hoja  2}</v>
          </cell>
          <cell r="E173" t="str">
            <v>H010A</v>
          </cell>
          <cell r="F173" t="str">
            <v>UND.</v>
          </cell>
          <cell r="H173">
            <v>13476</v>
          </cell>
          <cell r="I173">
            <v>0</v>
          </cell>
          <cell r="J173">
            <v>13476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M061</v>
          </cell>
          <cell r="P173">
            <v>6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C174" t="str">
            <v>H011</v>
          </cell>
          <cell r="D174" t="str">
            <v>550 NORMA ICEL {hoja 1}</v>
          </cell>
          <cell r="E174" t="str">
            <v>H011</v>
          </cell>
          <cell r="F174" t="str">
            <v>UND.</v>
          </cell>
          <cell r="H174">
            <v>292148</v>
          </cell>
          <cell r="I174">
            <v>35040</v>
          </cell>
          <cell r="J174">
            <v>252668</v>
          </cell>
          <cell r="K174">
            <v>3840</v>
          </cell>
          <cell r="L174">
            <v>600</v>
          </cell>
          <cell r="M174">
            <v>1.2</v>
          </cell>
          <cell r="N174">
            <v>0</v>
          </cell>
          <cell r="O174" t="str">
            <v>M074</v>
          </cell>
          <cell r="P174">
            <v>2</v>
          </cell>
          <cell r="Q174" t="str">
            <v>M081</v>
          </cell>
          <cell r="R174">
            <v>4</v>
          </cell>
          <cell r="S174" t="str">
            <v>M000</v>
          </cell>
          <cell r="T174">
            <v>6</v>
          </cell>
          <cell r="U174" t="str">
            <v>M108</v>
          </cell>
          <cell r="V174">
            <v>3</v>
          </cell>
          <cell r="W174" t="str">
            <v>M139</v>
          </cell>
          <cell r="X174">
            <v>4</v>
          </cell>
          <cell r="Y174" t="str">
            <v>M135</v>
          </cell>
          <cell r="Z174">
            <v>1</v>
          </cell>
          <cell r="AA174" t="str">
            <v>M090</v>
          </cell>
          <cell r="AB174">
            <v>3</v>
          </cell>
          <cell r="AC174" t="str">
            <v>M021</v>
          </cell>
          <cell r="AD174">
            <v>4</v>
          </cell>
          <cell r="AE174" t="str">
            <v>M018</v>
          </cell>
          <cell r="AF174">
            <v>12</v>
          </cell>
          <cell r="AG174" t="str">
            <v>M162</v>
          </cell>
          <cell r="AH174">
            <v>3</v>
          </cell>
        </row>
        <row r="175">
          <cell r="C175" t="str">
            <v>H011A</v>
          </cell>
          <cell r="D175" t="str">
            <v>550 NORMA ICEL {hoja 2}</v>
          </cell>
          <cell r="E175" t="str">
            <v>H011A</v>
          </cell>
          <cell r="F175" t="str">
            <v>UND.</v>
          </cell>
          <cell r="H175">
            <v>5380</v>
          </cell>
          <cell r="I175">
            <v>0</v>
          </cell>
          <cell r="J175">
            <v>5380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M015</v>
          </cell>
          <cell r="P175">
            <v>12</v>
          </cell>
          <cell r="Q175" t="str">
            <v>M024</v>
          </cell>
          <cell r="R175">
            <v>4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C176" t="str">
            <v>H012</v>
          </cell>
          <cell r="D176" t="str">
            <v>P 110 NORMA ICEL (hoja 1)</v>
          </cell>
          <cell r="E176" t="str">
            <v>H012</v>
          </cell>
          <cell r="F176" t="str">
            <v>UND.</v>
          </cell>
          <cell r="H176">
            <v>265700</v>
          </cell>
          <cell r="I176">
            <v>37960</v>
          </cell>
          <cell r="J176">
            <v>210388</v>
          </cell>
          <cell r="K176">
            <v>3840</v>
          </cell>
          <cell r="L176">
            <v>600</v>
          </cell>
          <cell r="M176">
            <v>1.3</v>
          </cell>
          <cell r="N176">
            <v>0</v>
          </cell>
          <cell r="O176" t="str">
            <v>M072</v>
          </cell>
          <cell r="P176">
            <v>2</v>
          </cell>
          <cell r="Q176" t="str">
            <v>M084</v>
          </cell>
          <cell r="R176">
            <v>2</v>
          </cell>
          <cell r="S176" t="str">
            <v>M021</v>
          </cell>
          <cell r="T176">
            <v>4</v>
          </cell>
          <cell r="U176" t="str">
            <v>M018</v>
          </cell>
          <cell r="V176">
            <v>12</v>
          </cell>
          <cell r="W176" t="str">
            <v>M099</v>
          </cell>
          <cell r="X176">
            <v>4</v>
          </cell>
          <cell r="Y176" t="str">
            <v>M102</v>
          </cell>
          <cell r="Z176">
            <v>2</v>
          </cell>
          <cell r="AA176" t="str">
            <v>M009</v>
          </cell>
          <cell r="AB176">
            <v>6</v>
          </cell>
          <cell r="AC176" t="str">
            <v>M138</v>
          </cell>
          <cell r="AD176">
            <v>4</v>
          </cell>
          <cell r="AE176" t="str">
            <v>M132</v>
          </cell>
          <cell r="AF176">
            <v>2</v>
          </cell>
          <cell r="AG176" t="str">
            <v>M135</v>
          </cell>
          <cell r="AH176">
            <v>2</v>
          </cell>
        </row>
        <row r="177">
          <cell r="C177" t="str">
            <v>H013</v>
          </cell>
          <cell r="D177" t="str">
            <v>P 110 NORMA ICEL (hoja 2)</v>
          </cell>
          <cell r="E177" t="str">
            <v>H013</v>
          </cell>
          <cell r="F177" t="str">
            <v>UND.</v>
          </cell>
          <cell r="H177">
            <v>12912</v>
          </cell>
          <cell r="I177">
            <v>0</v>
          </cell>
          <cell r="J177">
            <v>12912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M024</v>
          </cell>
          <cell r="P177">
            <v>4</v>
          </cell>
          <cell r="Q177" t="str">
            <v>M093</v>
          </cell>
          <cell r="R177">
            <v>2</v>
          </cell>
          <cell r="S177" t="str">
            <v>M015</v>
          </cell>
          <cell r="T177">
            <v>14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C178" t="str">
            <v>H014</v>
          </cell>
          <cell r="D178" t="str">
            <v>RE-300 NORMA ICEL  (hoja 1)</v>
          </cell>
          <cell r="E178" t="str">
            <v>H014</v>
          </cell>
          <cell r="F178" t="str">
            <v>UND.</v>
          </cell>
          <cell r="H178">
            <v>746951</v>
          </cell>
          <cell r="I178">
            <v>37960</v>
          </cell>
          <cell r="J178">
            <v>703363</v>
          </cell>
          <cell r="K178">
            <v>3840</v>
          </cell>
          <cell r="L178">
            <v>600</v>
          </cell>
          <cell r="M178">
            <v>1.3</v>
          </cell>
          <cell r="N178">
            <v>0</v>
          </cell>
          <cell r="O178" t="str">
            <v>M140</v>
          </cell>
          <cell r="P178">
            <v>3</v>
          </cell>
          <cell r="Q178" t="str">
            <v>M078</v>
          </cell>
          <cell r="R178">
            <v>2</v>
          </cell>
          <cell r="S178" t="str">
            <v>M015</v>
          </cell>
          <cell r="T178">
            <v>12</v>
          </cell>
          <cell r="U178" t="str">
            <v>M162</v>
          </cell>
          <cell r="V178">
            <v>6</v>
          </cell>
          <cell r="W178" t="str">
            <v>M000</v>
          </cell>
          <cell r="X178">
            <v>12</v>
          </cell>
          <cell r="Y178" t="str">
            <v>M009</v>
          </cell>
          <cell r="Z178">
            <v>3</v>
          </cell>
          <cell r="AA178" t="str">
            <v>M108</v>
          </cell>
          <cell r="AB178">
            <v>6</v>
          </cell>
          <cell r="AC178" t="str">
            <v>M135</v>
          </cell>
          <cell r="AD178">
            <v>6</v>
          </cell>
          <cell r="AE178" t="str">
            <v>M102</v>
          </cell>
          <cell r="AF178">
            <v>3</v>
          </cell>
          <cell r="AG178" t="str">
            <v>M087</v>
          </cell>
          <cell r="AH178">
            <v>6</v>
          </cell>
        </row>
        <row r="179">
          <cell r="C179" t="str">
            <v>H015</v>
          </cell>
          <cell r="D179" t="str">
            <v xml:space="preserve">RE  300 NORMA ICEL (hoja 2) </v>
          </cell>
          <cell r="E179" t="str">
            <v>H015</v>
          </cell>
          <cell r="F179" t="str">
            <v>UND.</v>
          </cell>
          <cell r="H179">
            <v>1188</v>
          </cell>
          <cell r="I179">
            <v>0</v>
          </cell>
          <cell r="J179">
            <v>1188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M018</v>
          </cell>
          <cell r="P179">
            <v>12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C180" t="str">
            <v>H016</v>
          </cell>
          <cell r="D180" t="str">
            <v>523 NORMA ICEL</v>
          </cell>
          <cell r="E180" t="str">
            <v>H016</v>
          </cell>
          <cell r="F180" t="str">
            <v>UND.</v>
          </cell>
          <cell r="H180">
            <v>116994</v>
          </cell>
          <cell r="I180">
            <v>29200</v>
          </cell>
          <cell r="J180">
            <v>84094</v>
          </cell>
          <cell r="K180">
            <v>3200</v>
          </cell>
          <cell r="L180">
            <v>500</v>
          </cell>
          <cell r="M180">
            <v>1</v>
          </cell>
          <cell r="N180">
            <v>0</v>
          </cell>
          <cell r="O180" t="str">
            <v>M069</v>
          </cell>
          <cell r="P180">
            <v>1</v>
          </cell>
          <cell r="Q180" t="str">
            <v>M081</v>
          </cell>
          <cell r="R180">
            <v>1</v>
          </cell>
          <cell r="S180" t="str">
            <v>M099</v>
          </cell>
          <cell r="T180">
            <v>3</v>
          </cell>
          <cell r="U180" t="str">
            <v>M009</v>
          </cell>
          <cell r="V180">
            <v>3</v>
          </cell>
          <cell r="W180" t="str">
            <v>M139</v>
          </cell>
          <cell r="X180">
            <v>1</v>
          </cell>
          <cell r="Y180" t="str">
            <v>M132</v>
          </cell>
          <cell r="Z180">
            <v>2</v>
          </cell>
          <cell r="AA180" t="str">
            <v>M015</v>
          </cell>
          <cell r="AB180">
            <v>2</v>
          </cell>
          <cell r="AC180" t="str">
            <v>M021</v>
          </cell>
          <cell r="AD180">
            <v>1</v>
          </cell>
          <cell r="AE180" t="str">
            <v>M018</v>
          </cell>
          <cell r="AF180">
            <v>2</v>
          </cell>
          <cell r="AG180">
            <v>0</v>
          </cell>
          <cell r="AH180">
            <v>0</v>
          </cell>
        </row>
        <row r="181">
          <cell r="C181" t="str">
            <v>H017</v>
          </cell>
          <cell r="D181" t="str">
            <v>R 130 NORMA ICEL  (hoja 1)</v>
          </cell>
          <cell r="E181" t="str">
            <v>H017</v>
          </cell>
          <cell r="F181" t="str">
            <v>UND.</v>
          </cell>
          <cell r="H181">
            <v>496587</v>
          </cell>
          <cell r="I181">
            <v>37960</v>
          </cell>
          <cell r="J181">
            <v>421702</v>
          </cell>
          <cell r="K181">
            <v>3840</v>
          </cell>
          <cell r="L181">
            <v>600</v>
          </cell>
          <cell r="M181">
            <v>1.3</v>
          </cell>
          <cell r="N181">
            <v>0</v>
          </cell>
          <cell r="O181" t="str">
            <v>M072</v>
          </cell>
          <cell r="P181">
            <v>2</v>
          </cell>
          <cell r="Q181" t="str">
            <v>M084</v>
          </cell>
          <cell r="R181">
            <v>2</v>
          </cell>
          <cell r="S181" t="str">
            <v>M102</v>
          </cell>
          <cell r="T181">
            <v>1</v>
          </cell>
          <cell r="U181" t="str">
            <v>M000</v>
          </cell>
          <cell r="V181">
            <v>12</v>
          </cell>
          <cell r="W181" t="str">
            <v>M009</v>
          </cell>
          <cell r="X181">
            <v>1</v>
          </cell>
          <cell r="Y181" t="str">
            <v>M108</v>
          </cell>
          <cell r="Z181">
            <v>6</v>
          </cell>
          <cell r="AA181" t="str">
            <v>M061</v>
          </cell>
          <cell r="AB181">
            <v>6</v>
          </cell>
          <cell r="AC181" t="str">
            <v>M139</v>
          </cell>
          <cell r="AD181">
            <v>4</v>
          </cell>
          <cell r="AE181" t="str">
            <v>M132</v>
          </cell>
          <cell r="AF181">
            <v>1</v>
          </cell>
          <cell r="AG181" t="str">
            <v>M090</v>
          </cell>
          <cell r="AH181">
            <v>2</v>
          </cell>
        </row>
        <row r="182">
          <cell r="C182" t="str">
            <v>H018</v>
          </cell>
          <cell r="D182" t="str">
            <v>R 130 NORMA ICEL  (hoja 2)</v>
          </cell>
          <cell r="E182" t="str">
            <v>H018</v>
          </cell>
          <cell r="F182" t="str">
            <v>KG.</v>
          </cell>
          <cell r="H182">
            <v>32485</v>
          </cell>
          <cell r="I182">
            <v>0</v>
          </cell>
          <cell r="J182">
            <v>32485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>M141</v>
          </cell>
          <cell r="P182">
            <v>1</v>
          </cell>
          <cell r="Q182" t="str">
            <v>M015</v>
          </cell>
          <cell r="R182">
            <v>3</v>
          </cell>
          <cell r="S182" t="str">
            <v>M021</v>
          </cell>
          <cell r="T182">
            <v>4</v>
          </cell>
          <cell r="U182" t="str">
            <v>M018</v>
          </cell>
          <cell r="V182">
            <v>12</v>
          </cell>
          <cell r="W182" t="str">
            <v>M162</v>
          </cell>
          <cell r="X182">
            <v>5</v>
          </cell>
          <cell r="Y182" t="str">
            <v>M135</v>
          </cell>
          <cell r="Z182">
            <v>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C183" t="str">
            <v>H019</v>
          </cell>
          <cell r="D183" t="str">
            <v>RH 231 NORMA ICEL</v>
          </cell>
          <cell r="E183" t="str">
            <v>H019</v>
          </cell>
          <cell r="F183" t="str">
            <v>UND.</v>
          </cell>
          <cell r="H183">
            <v>583053</v>
          </cell>
          <cell r="I183">
            <v>29200</v>
          </cell>
          <cell r="J183">
            <v>550153</v>
          </cell>
          <cell r="K183">
            <v>3200</v>
          </cell>
          <cell r="L183">
            <v>500</v>
          </cell>
          <cell r="M183">
            <v>1</v>
          </cell>
          <cell r="N183">
            <v>0</v>
          </cell>
          <cell r="O183" t="str">
            <v>M075</v>
          </cell>
          <cell r="P183">
            <v>2</v>
          </cell>
          <cell r="Q183" t="str">
            <v>M000</v>
          </cell>
          <cell r="R183">
            <v>12</v>
          </cell>
          <cell r="S183" t="str">
            <v>M108</v>
          </cell>
          <cell r="T183">
            <v>6</v>
          </cell>
          <cell r="U183" t="str">
            <v>M061</v>
          </cell>
          <cell r="V183">
            <v>6</v>
          </cell>
          <cell r="W183" t="str">
            <v>M135</v>
          </cell>
          <cell r="X183">
            <v>2</v>
          </cell>
          <cell r="Y183" t="str">
            <v>M090</v>
          </cell>
          <cell r="Z183">
            <v>3</v>
          </cell>
          <cell r="AA183" t="str">
            <v>M018</v>
          </cell>
          <cell r="AB183">
            <v>14</v>
          </cell>
          <cell r="AC183" t="str">
            <v>M162</v>
          </cell>
          <cell r="AD183">
            <v>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C184" t="str">
            <v>H020</v>
          </cell>
          <cell r="D184" t="str">
            <v>POSTE CONCRETO, 8 METROS. 510 KG. (hoyado, incado, plomado y pisonado)</v>
          </cell>
          <cell r="E184" t="str">
            <v>H020</v>
          </cell>
          <cell r="F184" t="str">
            <v>UND.</v>
          </cell>
          <cell r="H184">
            <v>454552</v>
          </cell>
          <cell r="I184">
            <v>77866.666666666657</v>
          </cell>
          <cell r="J184">
            <v>204685</v>
          </cell>
          <cell r="K184">
            <v>170000</v>
          </cell>
          <cell r="L184">
            <v>2000</v>
          </cell>
          <cell r="M184">
            <v>2.6666666666666665</v>
          </cell>
          <cell r="N184">
            <v>0</v>
          </cell>
          <cell r="O184" t="str">
            <v>M171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C185" t="str">
            <v>H021</v>
          </cell>
          <cell r="D185" t="str">
            <v>POSTE CONCRETO, 12 METROS. 510 KG. (hoyado, incado, plomado y pisonado)</v>
          </cell>
          <cell r="E185" t="str">
            <v>H021</v>
          </cell>
          <cell r="F185" t="str">
            <v>UND.</v>
          </cell>
          <cell r="H185">
            <v>725105</v>
          </cell>
          <cell r="I185">
            <v>80300</v>
          </cell>
          <cell r="J185">
            <v>456155</v>
          </cell>
          <cell r="K185">
            <v>186400</v>
          </cell>
          <cell r="L185">
            <v>2250</v>
          </cell>
          <cell r="M185">
            <v>2.75</v>
          </cell>
          <cell r="N185">
            <v>0</v>
          </cell>
          <cell r="O185" t="str">
            <v>M168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C186" t="str">
            <v>H022</v>
          </cell>
          <cell r="D186" t="str">
            <v>POSTE CONCRETO, 12 METROS. 750 KG. (hoyado, incado, plomado y pisonado)</v>
          </cell>
          <cell r="E186" t="str">
            <v>H022</v>
          </cell>
          <cell r="F186" t="str">
            <v>UND.</v>
          </cell>
          <cell r="H186">
            <v>783663</v>
          </cell>
          <cell r="I186">
            <v>82344</v>
          </cell>
          <cell r="J186">
            <v>507619</v>
          </cell>
          <cell r="K186">
            <v>191200</v>
          </cell>
          <cell r="L186">
            <v>2500</v>
          </cell>
          <cell r="M186">
            <v>2.82</v>
          </cell>
          <cell r="N186">
            <v>0</v>
          </cell>
          <cell r="O186" t="str">
            <v>M165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</row>
        <row r="187">
          <cell r="C187" t="str">
            <v>H023</v>
          </cell>
          <cell r="D187" t="str">
            <v>CONDUCTOR ACSR NUMERO 2 AWG</v>
          </cell>
          <cell r="E187" t="str">
            <v>H023</v>
          </cell>
          <cell r="F187" t="str">
            <v>MTS</v>
          </cell>
          <cell r="H187">
            <v>2914</v>
          </cell>
          <cell r="I187">
            <v>408.8</v>
          </cell>
          <cell r="J187">
            <v>2358.7000000000003</v>
          </cell>
          <cell r="K187">
            <v>96</v>
          </cell>
          <cell r="L187">
            <v>50</v>
          </cell>
          <cell r="M187">
            <v>1.4E-2</v>
          </cell>
          <cell r="N187">
            <v>0</v>
          </cell>
          <cell r="O187" t="str">
            <v>M042</v>
          </cell>
          <cell r="P187">
            <v>1.03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C188" t="str">
            <v>H024</v>
          </cell>
          <cell r="D188" t="str">
            <v>CONDUCTOR ACSR NUMERO 1/0 AWG</v>
          </cell>
          <cell r="E188" t="str">
            <v>H024</v>
          </cell>
          <cell r="F188" t="str">
            <v>MTS</v>
          </cell>
          <cell r="H188">
            <v>4299</v>
          </cell>
          <cell r="I188">
            <v>438</v>
          </cell>
          <cell r="J188">
            <v>3683.28</v>
          </cell>
          <cell r="K188">
            <v>128</v>
          </cell>
          <cell r="L188">
            <v>50</v>
          </cell>
          <cell r="M188">
            <v>1.4999999999999999E-2</v>
          </cell>
          <cell r="N188">
            <v>0</v>
          </cell>
          <cell r="O188" t="str">
            <v>M036</v>
          </cell>
          <cell r="P188">
            <v>1.03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C189" t="str">
            <v>H025</v>
          </cell>
          <cell r="D189" t="str">
            <v>CONDUCTOR ACSR NUIMERO 2/0 AWG</v>
          </cell>
          <cell r="E189" t="str">
            <v>H025</v>
          </cell>
          <cell r="F189" t="str">
            <v>MTS</v>
          </cell>
          <cell r="H189">
            <v>5060</v>
          </cell>
          <cell r="I189">
            <v>438</v>
          </cell>
          <cell r="J189">
            <v>4496.9800000000005</v>
          </cell>
          <cell r="K189">
            <v>75</v>
          </cell>
          <cell r="L189">
            <v>50</v>
          </cell>
          <cell r="M189">
            <v>1.4999999999999999E-2</v>
          </cell>
          <cell r="N189">
            <v>0</v>
          </cell>
          <cell r="O189" t="str">
            <v>M039</v>
          </cell>
          <cell r="P189">
            <v>1.03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C190" t="str">
            <v>H026</v>
          </cell>
          <cell r="D190" t="str">
            <v xml:space="preserve">TEMPLETE DIRECTO A TIERRA BT </v>
          </cell>
          <cell r="E190" t="str">
            <v>H026</v>
          </cell>
          <cell r="F190" t="str">
            <v>UND.</v>
          </cell>
          <cell r="H190">
            <v>101385</v>
          </cell>
          <cell r="I190">
            <v>35040</v>
          </cell>
          <cell r="J190">
            <v>53905</v>
          </cell>
          <cell r="K190">
            <v>11840</v>
          </cell>
          <cell r="L190">
            <v>600</v>
          </cell>
          <cell r="M190">
            <v>1.2</v>
          </cell>
          <cell r="N190">
            <v>0</v>
          </cell>
          <cell r="O190" t="str">
            <v>M177</v>
          </cell>
          <cell r="P190">
            <v>1</v>
          </cell>
          <cell r="Q190" t="str">
            <v>M183</v>
          </cell>
          <cell r="R190">
            <v>2</v>
          </cell>
          <cell r="S190" t="str">
            <v>M186</v>
          </cell>
          <cell r="T190">
            <v>1</v>
          </cell>
          <cell r="U190" t="str">
            <v>M189</v>
          </cell>
          <cell r="V190">
            <v>1</v>
          </cell>
          <cell r="W190" t="str">
            <v>M150</v>
          </cell>
          <cell r="X190">
            <v>1</v>
          </cell>
          <cell r="Y190" t="str">
            <v>M174</v>
          </cell>
          <cell r="Z190">
            <v>1</v>
          </cell>
          <cell r="AA190" t="str">
            <v>M192</v>
          </cell>
          <cell r="AB190">
            <v>10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C191" t="str">
            <v>H027</v>
          </cell>
          <cell r="D191" t="str">
            <v>TEMPLETE DIRECTO A TIERRA MT 13,2 KV</v>
          </cell>
          <cell r="E191" t="str">
            <v>H027</v>
          </cell>
          <cell r="F191" t="str">
            <v>UND.</v>
          </cell>
          <cell r="H191">
            <v>115956</v>
          </cell>
          <cell r="I191">
            <v>35040</v>
          </cell>
          <cell r="J191">
            <v>68476</v>
          </cell>
          <cell r="K191">
            <v>11840</v>
          </cell>
          <cell r="L191">
            <v>600</v>
          </cell>
          <cell r="M191">
            <v>1.2</v>
          </cell>
          <cell r="N191">
            <v>0</v>
          </cell>
          <cell r="O191" t="str">
            <v>M180</v>
          </cell>
          <cell r="P191">
            <v>1</v>
          </cell>
          <cell r="Q191" t="str">
            <v>M183</v>
          </cell>
          <cell r="R191">
            <v>4</v>
          </cell>
          <cell r="S191" t="str">
            <v>M186</v>
          </cell>
          <cell r="T191">
            <v>1</v>
          </cell>
          <cell r="U191" t="str">
            <v>M189</v>
          </cell>
          <cell r="V191">
            <v>1</v>
          </cell>
          <cell r="W191" t="str">
            <v>M153</v>
          </cell>
          <cell r="X191">
            <v>1</v>
          </cell>
          <cell r="Y191" t="str">
            <v>M174</v>
          </cell>
          <cell r="Z191">
            <v>1</v>
          </cell>
          <cell r="AA191" t="str">
            <v>M192</v>
          </cell>
          <cell r="AB191">
            <v>17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C192" t="str">
            <v>H028</v>
          </cell>
          <cell r="D192" t="str">
            <v>TRANSFORMADOR 10 KVA, MONOFASICO TRIFILAR, 13,2/240-120V  KV</v>
          </cell>
          <cell r="E192" t="str">
            <v>H028</v>
          </cell>
          <cell r="F192" t="str">
            <v>UND.</v>
          </cell>
          <cell r="H192">
            <v>2672101</v>
          </cell>
          <cell r="I192">
            <v>194666.66666666669</v>
          </cell>
          <cell r="J192">
            <v>2409434</v>
          </cell>
          <cell r="K192">
            <v>64000</v>
          </cell>
          <cell r="L192">
            <v>4000</v>
          </cell>
          <cell r="M192">
            <v>6.666666666666667</v>
          </cell>
          <cell r="N192">
            <v>0</v>
          </cell>
          <cell r="O192" t="str">
            <v>M155</v>
          </cell>
          <cell r="P192">
            <v>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C193" t="str">
            <v>H029</v>
          </cell>
          <cell r="D193" t="str">
            <v>TRANSFORMADOR 15 KVA, MONOFASICO TRIFILAR, 13,2/240-120V  KV</v>
          </cell>
          <cell r="E193" t="str">
            <v>H029</v>
          </cell>
          <cell r="F193" t="str">
            <v>UND.</v>
          </cell>
          <cell r="H193">
            <v>2855732</v>
          </cell>
          <cell r="I193">
            <v>194666.66666666669</v>
          </cell>
          <cell r="J193">
            <v>2593065</v>
          </cell>
          <cell r="K193">
            <v>64000</v>
          </cell>
          <cell r="L193">
            <v>4000</v>
          </cell>
          <cell r="M193">
            <v>6.666666666666667</v>
          </cell>
          <cell r="N193">
            <v>0</v>
          </cell>
          <cell r="O193" t="str">
            <v>M156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C194" t="str">
            <v>H030</v>
          </cell>
          <cell r="D194" t="str">
            <v>TRANSFORMADOR 25 KVA, MONOFASICO TRIFILAR, 13,2/240-120V  KV</v>
          </cell>
          <cell r="E194" t="str">
            <v>H030</v>
          </cell>
          <cell r="F194" t="str">
            <v>UND.</v>
          </cell>
          <cell r="H194">
            <v>3327092</v>
          </cell>
          <cell r="I194">
            <v>194666.66666666669</v>
          </cell>
          <cell r="J194">
            <v>3064425</v>
          </cell>
          <cell r="K194">
            <v>64000</v>
          </cell>
          <cell r="L194">
            <v>4000</v>
          </cell>
          <cell r="M194">
            <v>6.666666666666667</v>
          </cell>
          <cell r="N194">
            <v>0</v>
          </cell>
          <cell r="O194" t="str">
            <v>M159</v>
          </cell>
          <cell r="P194">
            <v>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C195" t="str">
            <v>H031</v>
          </cell>
          <cell r="D195" t="str">
            <v>ATERRIZAJES TERMINALES NEUTRO BT</v>
          </cell>
          <cell r="E195" t="str">
            <v>H031</v>
          </cell>
          <cell r="F195" t="str">
            <v>UND.</v>
          </cell>
          <cell r="H195">
            <v>135368</v>
          </cell>
          <cell r="I195">
            <v>29200</v>
          </cell>
          <cell r="J195">
            <v>103947.5</v>
          </cell>
          <cell r="K195">
            <v>1920</v>
          </cell>
          <cell r="L195">
            <v>300</v>
          </cell>
          <cell r="M195">
            <v>1</v>
          </cell>
          <cell r="N195">
            <v>0</v>
          </cell>
          <cell r="O195" t="str">
            <v>M030</v>
          </cell>
          <cell r="P195">
            <v>10</v>
          </cell>
          <cell r="Q195" t="str">
            <v>M144</v>
          </cell>
          <cell r="R195">
            <v>1</v>
          </cell>
          <cell r="S195" t="str">
            <v>M063</v>
          </cell>
          <cell r="T195">
            <v>1</v>
          </cell>
          <cell r="U195" t="str">
            <v>M060</v>
          </cell>
          <cell r="V195">
            <v>1</v>
          </cell>
          <cell r="W195" t="str">
            <v>M163</v>
          </cell>
          <cell r="X195">
            <v>1</v>
          </cell>
          <cell r="Y195" t="str">
            <v>M048</v>
          </cell>
          <cell r="Z195">
            <v>1.5</v>
          </cell>
          <cell r="AA195" t="str">
            <v>M117</v>
          </cell>
          <cell r="AB195">
            <v>2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C196" t="str">
            <v>H032</v>
          </cell>
          <cell r="D196" t="str">
            <v>ATERIZAJES TERMINALES NEUTRO MT</v>
          </cell>
          <cell r="E196" t="str">
            <v>H032</v>
          </cell>
          <cell r="F196" t="str">
            <v>UND.</v>
          </cell>
          <cell r="H196">
            <v>162352</v>
          </cell>
          <cell r="I196">
            <v>29200</v>
          </cell>
          <cell r="J196">
            <v>130931.5</v>
          </cell>
          <cell r="K196">
            <v>1920</v>
          </cell>
          <cell r="L196">
            <v>300</v>
          </cell>
          <cell r="M196">
            <v>1</v>
          </cell>
          <cell r="N196">
            <v>0</v>
          </cell>
          <cell r="O196" t="str">
            <v>M030</v>
          </cell>
          <cell r="P196">
            <v>14</v>
          </cell>
          <cell r="Q196" t="str">
            <v>M147</v>
          </cell>
          <cell r="R196">
            <v>1</v>
          </cell>
          <cell r="S196" t="str">
            <v>M063</v>
          </cell>
          <cell r="T196">
            <v>1</v>
          </cell>
          <cell r="U196" t="str">
            <v>M060</v>
          </cell>
          <cell r="V196">
            <v>1</v>
          </cell>
          <cell r="W196" t="str">
            <v>M163</v>
          </cell>
          <cell r="X196">
            <v>1</v>
          </cell>
          <cell r="Y196" t="str">
            <v>M048</v>
          </cell>
          <cell r="Z196">
            <v>1.5</v>
          </cell>
          <cell r="AA196" t="str">
            <v>M117</v>
          </cell>
          <cell r="AB196">
            <v>2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C197" t="str">
            <v>H033</v>
          </cell>
          <cell r="D197" t="str">
            <v>PH 202 NORMA ICEL</v>
          </cell>
          <cell r="E197" t="str">
            <v>H033</v>
          </cell>
          <cell r="F197" t="str">
            <v>M2</v>
          </cell>
          <cell r="H197">
            <v>188705</v>
          </cell>
          <cell r="I197">
            <v>29200</v>
          </cell>
          <cell r="J197">
            <v>157605</v>
          </cell>
          <cell r="K197">
            <v>1500</v>
          </cell>
          <cell r="L197">
            <v>400</v>
          </cell>
          <cell r="M197">
            <v>1</v>
          </cell>
          <cell r="N197">
            <v>0</v>
          </cell>
          <cell r="O197" t="str">
            <v>M075</v>
          </cell>
          <cell r="P197">
            <v>1</v>
          </cell>
          <cell r="Q197" t="str">
            <v>M099</v>
          </cell>
          <cell r="R197">
            <v>3</v>
          </cell>
          <cell r="S197" t="str">
            <v>M009</v>
          </cell>
          <cell r="T197">
            <v>3</v>
          </cell>
          <cell r="U197" t="str">
            <v>M132</v>
          </cell>
          <cell r="V197">
            <v>2</v>
          </cell>
          <cell r="W197" t="str">
            <v>M015</v>
          </cell>
          <cell r="X197">
            <v>2</v>
          </cell>
          <cell r="Y197" t="str">
            <v>M018</v>
          </cell>
          <cell r="Z197">
            <v>2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C198" t="str">
            <v>H034</v>
          </cell>
          <cell r="D198" t="str">
            <v>POSTE CONCRETO, 10 METROS. 510 KG. (hoyado, incado, plomado y pisonado)</v>
          </cell>
          <cell r="E198" t="str">
            <v>H034</v>
          </cell>
          <cell r="F198" t="str">
            <v>UND.</v>
          </cell>
          <cell r="H198">
            <v>543590</v>
          </cell>
          <cell r="I198">
            <v>78840</v>
          </cell>
          <cell r="J198">
            <v>283050</v>
          </cell>
          <cell r="K198">
            <v>179600</v>
          </cell>
          <cell r="L198">
            <v>2100</v>
          </cell>
          <cell r="M198">
            <v>2.7</v>
          </cell>
          <cell r="N198">
            <v>0</v>
          </cell>
          <cell r="O198" t="str">
            <v>M169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199">
          <cell r="C199" t="str">
            <v>H035</v>
          </cell>
          <cell r="D199">
            <v>0</v>
          </cell>
          <cell r="E199" t="str">
            <v>H035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C200" t="str">
            <v>H036</v>
          </cell>
          <cell r="D200" t="str">
            <v>ENTREGA FINAL Y ACTUALIZACION DE PLANOS</v>
          </cell>
          <cell r="E200" t="str">
            <v>H036</v>
          </cell>
          <cell r="F200" t="str">
            <v>ML</v>
          </cell>
          <cell r="H200">
            <v>175</v>
          </cell>
          <cell r="I200">
            <v>132.69</v>
          </cell>
          <cell r="J200">
            <v>0</v>
          </cell>
          <cell r="K200">
            <v>37.5</v>
          </cell>
          <cell r="L200">
            <v>5</v>
          </cell>
          <cell r="M200">
            <v>6.0000000000000001E-3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C201" t="str">
            <v>H037</v>
          </cell>
          <cell r="D201">
            <v>0</v>
          </cell>
          <cell r="E201" t="str">
            <v>H037</v>
          </cell>
          <cell r="F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</row>
        <row r="202">
          <cell r="C202" t="str">
            <v>H038</v>
          </cell>
          <cell r="D202" t="str">
            <v>561 NORMA ICEL  (hoja 1)</v>
          </cell>
          <cell r="E202" t="str">
            <v>H038</v>
          </cell>
          <cell r="F202" t="str">
            <v>UND.</v>
          </cell>
          <cell r="H202">
            <v>439354</v>
          </cell>
          <cell r="I202">
            <v>46720</v>
          </cell>
          <cell r="J202">
            <v>355709</v>
          </cell>
          <cell r="K202">
            <v>3840</v>
          </cell>
          <cell r="L202">
            <v>600</v>
          </cell>
          <cell r="M202">
            <v>1.6</v>
          </cell>
          <cell r="N202">
            <v>0</v>
          </cell>
          <cell r="O202" t="str">
            <v>M072</v>
          </cell>
          <cell r="P202">
            <v>2</v>
          </cell>
          <cell r="Q202" t="str">
            <v>M084</v>
          </cell>
          <cell r="R202">
            <v>4</v>
          </cell>
          <cell r="S202" t="str">
            <v>M000</v>
          </cell>
          <cell r="T202">
            <v>6</v>
          </cell>
          <cell r="U202" t="str">
            <v>M108</v>
          </cell>
          <cell r="V202">
            <v>6</v>
          </cell>
          <cell r="W202" t="str">
            <v>M131</v>
          </cell>
          <cell r="X202">
            <v>4</v>
          </cell>
          <cell r="Y202" t="str">
            <v>M132</v>
          </cell>
          <cell r="Z202">
            <v>2</v>
          </cell>
          <cell r="AA202" t="str">
            <v>M135</v>
          </cell>
          <cell r="AB202">
            <v>2</v>
          </cell>
          <cell r="AC202" t="str">
            <v>M090</v>
          </cell>
          <cell r="AD202">
            <v>3</v>
          </cell>
          <cell r="AE202" t="str">
            <v>M015</v>
          </cell>
          <cell r="AF202">
            <v>16</v>
          </cell>
          <cell r="AG202" t="str">
            <v>M021</v>
          </cell>
          <cell r="AH202">
            <v>4</v>
          </cell>
        </row>
        <row r="203">
          <cell r="C203" t="str">
            <v>H039</v>
          </cell>
          <cell r="D203" t="str">
            <v>561 NORMA ICEL  (hoja 2)</v>
          </cell>
          <cell r="E203" t="str">
            <v>H039</v>
          </cell>
          <cell r="F203" t="str">
            <v>UND.</v>
          </cell>
          <cell r="H203">
            <v>81787</v>
          </cell>
          <cell r="I203">
            <v>0</v>
          </cell>
          <cell r="J203">
            <v>49302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M162</v>
          </cell>
          <cell r="P203">
            <v>6</v>
          </cell>
          <cell r="Q203" t="str">
            <v>M018</v>
          </cell>
          <cell r="R203">
            <v>16</v>
          </cell>
          <cell r="S203" t="str">
            <v>M102</v>
          </cell>
          <cell r="T203">
            <v>1</v>
          </cell>
          <cell r="U203" t="str">
            <v>M009</v>
          </cell>
          <cell r="V203">
            <v>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L93"/>
  <sheetViews>
    <sheetView tabSelected="1" view="pageBreakPreview" topLeftCell="A7" zoomScale="115" zoomScaleNormal="100" zoomScaleSheetLayoutView="115" workbookViewId="0">
      <selection activeCell="L48" sqref="L48"/>
    </sheetView>
  </sheetViews>
  <sheetFormatPr baseColWidth="10" defaultColWidth="12.5703125" defaultRowHeight="14.25" x14ac:dyDescent="0.2"/>
  <cols>
    <col min="1" max="1" width="5.5703125" style="58" customWidth="1"/>
    <col min="2" max="2" width="0.5703125" style="59" customWidth="1"/>
    <col min="3" max="3" width="60.28515625" style="59" customWidth="1"/>
    <col min="4" max="5" width="7.42578125" style="61" customWidth="1"/>
    <col min="6" max="6" width="6.28515625" style="61" hidden="1" customWidth="1"/>
    <col min="7" max="7" width="11.42578125" style="56" hidden="1" customWidth="1"/>
    <col min="8" max="8" width="11" style="56" customWidth="1"/>
    <col min="9" max="9" width="13.5703125" style="56" hidden="1" customWidth="1"/>
    <col min="10" max="10" width="14" style="57" customWidth="1"/>
    <col min="11" max="12" width="12.5703125" style="1" customWidth="1"/>
    <col min="13" max="16384" width="12.5703125" style="1"/>
  </cols>
  <sheetData>
    <row r="1" spans="1:10" ht="48.75" customHeight="1" thickBot="1" x14ac:dyDescent="0.25">
      <c r="A1" s="81" t="s">
        <v>68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24" customHeight="1" thickBot="1" x14ac:dyDescent="0.25">
      <c r="A2" s="2"/>
      <c r="B2" s="3"/>
      <c r="C2" s="3" t="s">
        <v>0</v>
      </c>
      <c r="D2" s="3" t="s">
        <v>1</v>
      </c>
      <c r="E2" s="3" t="s">
        <v>2</v>
      </c>
      <c r="F2" s="3" t="s">
        <v>1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s="9" customFormat="1" ht="20.45" customHeight="1" thickBot="1" x14ac:dyDescent="0.25">
      <c r="A3" s="4">
        <v>1</v>
      </c>
      <c r="B3" s="5"/>
      <c r="C3" s="6" t="s">
        <v>7</v>
      </c>
      <c r="D3" s="7"/>
      <c r="E3" s="7"/>
      <c r="F3" s="7"/>
      <c r="G3" s="7"/>
      <c r="H3" s="7"/>
      <c r="I3" s="7"/>
      <c r="J3" s="8"/>
    </row>
    <row r="4" spans="1:10" s="29" customFormat="1" ht="24.95" customHeight="1" thickBot="1" x14ac:dyDescent="0.25">
      <c r="A4" s="10">
        <v>1.3</v>
      </c>
      <c r="B4" s="11"/>
      <c r="C4" s="12" t="s">
        <v>17</v>
      </c>
      <c r="D4" s="13"/>
      <c r="E4" s="13"/>
      <c r="F4" s="13"/>
      <c r="G4" s="13"/>
      <c r="H4" s="13"/>
      <c r="I4" s="13"/>
      <c r="J4" s="14"/>
    </row>
    <row r="5" spans="1:10" s="9" customFormat="1" ht="24.95" customHeight="1" x14ac:dyDescent="0.2">
      <c r="A5" s="15" t="s">
        <v>18</v>
      </c>
      <c r="B5" s="16"/>
      <c r="C5" s="17" t="s">
        <v>19</v>
      </c>
      <c r="D5" s="18" t="s">
        <v>8</v>
      </c>
      <c r="E5" s="18">
        <v>1</v>
      </c>
      <c r="F5" s="18" t="s">
        <v>9</v>
      </c>
      <c r="G5" s="21" t="e">
        <v>#N/A</v>
      </c>
      <c r="H5" s="20"/>
      <c r="I5" s="22"/>
      <c r="J5" s="23">
        <f>E5*H5</f>
        <v>0</v>
      </c>
    </row>
    <row r="6" spans="1:10" s="29" customFormat="1" ht="24.95" customHeight="1" x14ac:dyDescent="0.2">
      <c r="A6" s="24" t="s">
        <v>20</v>
      </c>
      <c r="B6" s="25"/>
      <c r="C6" s="17" t="s">
        <v>67</v>
      </c>
      <c r="D6" s="26" t="s">
        <v>10</v>
      </c>
      <c r="E6" s="26">
        <v>4</v>
      </c>
      <c r="F6" s="27" t="s">
        <v>11</v>
      </c>
      <c r="G6" s="21" t="e">
        <v>#N/A</v>
      </c>
      <c r="H6" s="20"/>
      <c r="I6" s="28"/>
      <c r="J6" s="23">
        <f t="shared" ref="J6:J44" si="0">E6*H6</f>
        <v>0</v>
      </c>
    </row>
    <row r="7" spans="1:10" s="9" customFormat="1" ht="24.95" customHeight="1" x14ac:dyDescent="0.2">
      <c r="A7" s="15" t="s">
        <v>21</v>
      </c>
      <c r="B7" s="30"/>
      <c r="C7" s="31" t="s">
        <v>22</v>
      </c>
      <c r="D7" s="18" t="s">
        <v>12</v>
      </c>
      <c r="E7" s="19">
        <v>55.650000000000006</v>
      </c>
      <c r="F7" s="18" t="s">
        <v>9</v>
      </c>
      <c r="G7" s="21" t="e">
        <v>#N/A</v>
      </c>
      <c r="H7" s="20"/>
      <c r="I7" s="22"/>
      <c r="J7" s="23">
        <f t="shared" si="0"/>
        <v>0</v>
      </c>
    </row>
    <row r="8" spans="1:10" s="9" customFormat="1" ht="24.95" customHeight="1" x14ac:dyDescent="0.2">
      <c r="A8" s="15" t="s">
        <v>23</v>
      </c>
      <c r="B8" s="30"/>
      <c r="C8" s="17" t="s">
        <v>24</v>
      </c>
      <c r="D8" s="32" t="s">
        <v>12</v>
      </c>
      <c r="E8" s="19">
        <v>58.300000000000004</v>
      </c>
      <c r="F8" s="18" t="s">
        <v>9</v>
      </c>
      <c r="G8" s="21" t="e">
        <v>#N/A</v>
      </c>
      <c r="H8" s="20"/>
      <c r="I8" s="22"/>
      <c r="J8" s="23">
        <f>E8*H8</f>
        <v>0</v>
      </c>
    </row>
    <row r="9" spans="1:10" s="9" customFormat="1" ht="24.95" customHeight="1" x14ac:dyDescent="0.2">
      <c r="A9" s="24" t="s">
        <v>25</v>
      </c>
      <c r="B9" s="30"/>
      <c r="C9" s="17" t="s">
        <v>26</v>
      </c>
      <c r="D9" s="32" t="s">
        <v>10</v>
      </c>
      <c r="E9" s="19">
        <v>1</v>
      </c>
      <c r="F9" s="18" t="s">
        <v>9</v>
      </c>
      <c r="G9" s="21" t="e">
        <v>#N/A</v>
      </c>
      <c r="H9" s="20"/>
      <c r="I9" s="22"/>
      <c r="J9" s="23">
        <f t="shared" si="0"/>
        <v>0</v>
      </c>
    </row>
    <row r="10" spans="1:10" s="9" customFormat="1" ht="24.95" customHeight="1" x14ac:dyDescent="0.2">
      <c r="A10" s="15" t="s">
        <v>27</v>
      </c>
      <c r="B10" s="30"/>
      <c r="C10" s="17" t="s">
        <v>13</v>
      </c>
      <c r="D10" s="32" t="s">
        <v>12</v>
      </c>
      <c r="E10" s="19">
        <v>127.60000000000001</v>
      </c>
      <c r="F10" s="18" t="s">
        <v>9</v>
      </c>
      <c r="G10" s="21" t="e">
        <v>#N/A</v>
      </c>
      <c r="H10" s="20"/>
      <c r="I10" s="22"/>
      <c r="J10" s="23">
        <f t="shared" si="0"/>
        <v>0</v>
      </c>
    </row>
    <row r="11" spans="1:10" s="29" customFormat="1" ht="24.95" customHeight="1" x14ac:dyDescent="0.2">
      <c r="A11" s="15" t="s">
        <v>28</v>
      </c>
      <c r="B11" s="33"/>
      <c r="C11" s="31" t="s">
        <v>14</v>
      </c>
      <c r="D11" s="32" t="s">
        <v>12</v>
      </c>
      <c r="E11" s="34">
        <v>56.7</v>
      </c>
      <c r="F11" s="18" t="s">
        <v>11</v>
      </c>
      <c r="G11" s="21" t="e">
        <v>#N/A</v>
      </c>
      <c r="H11" s="20"/>
      <c r="I11" s="22"/>
      <c r="J11" s="23">
        <f t="shared" si="0"/>
        <v>0</v>
      </c>
    </row>
    <row r="12" spans="1:10" s="29" customFormat="1" ht="24.95" customHeight="1" x14ac:dyDescent="0.2">
      <c r="A12" s="24" t="s">
        <v>29</v>
      </c>
      <c r="B12" s="33"/>
      <c r="C12" s="17" t="s">
        <v>15</v>
      </c>
      <c r="D12" s="32" t="s">
        <v>10</v>
      </c>
      <c r="E12" s="32">
        <v>4</v>
      </c>
      <c r="F12" s="18" t="s">
        <v>11</v>
      </c>
      <c r="G12" s="21" t="e">
        <v>#N/A</v>
      </c>
      <c r="H12" s="20"/>
      <c r="I12" s="22"/>
      <c r="J12" s="23">
        <f t="shared" si="0"/>
        <v>0</v>
      </c>
    </row>
    <row r="13" spans="1:10" s="29" customFormat="1" ht="24.95" customHeight="1" x14ac:dyDescent="0.2">
      <c r="A13" s="15" t="s">
        <v>30</v>
      </c>
      <c r="B13" s="33"/>
      <c r="C13" s="17" t="s">
        <v>16</v>
      </c>
      <c r="D13" s="32" t="s">
        <v>10</v>
      </c>
      <c r="E13" s="32">
        <v>12</v>
      </c>
      <c r="F13" s="18" t="s">
        <v>11</v>
      </c>
      <c r="G13" s="21" t="e">
        <v>#N/A</v>
      </c>
      <c r="H13" s="20"/>
      <c r="I13" s="22"/>
      <c r="J13" s="23">
        <f t="shared" si="0"/>
        <v>0</v>
      </c>
    </row>
    <row r="14" spans="1:10" s="29" customFormat="1" ht="24.95" customHeight="1" x14ac:dyDescent="0.2">
      <c r="A14" s="24" t="s">
        <v>57</v>
      </c>
      <c r="B14" s="33"/>
      <c r="C14" s="17" t="s">
        <v>65</v>
      </c>
      <c r="D14" s="32" t="s">
        <v>10</v>
      </c>
      <c r="E14" s="32">
        <v>4</v>
      </c>
      <c r="F14" s="18" t="s">
        <v>11</v>
      </c>
      <c r="G14" s="21" t="e">
        <v>#N/A</v>
      </c>
      <c r="H14" s="20"/>
      <c r="I14" s="22"/>
      <c r="J14" s="23">
        <f t="shared" si="0"/>
        <v>0</v>
      </c>
    </row>
    <row r="15" spans="1:10" s="29" customFormat="1" ht="24.95" customHeight="1" thickBot="1" x14ac:dyDescent="0.25">
      <c r="A15" s="15" t="s">
        <v>58</v>
      </c>
      <c r="B15" s="33"/>
      <c r="C15" s="17" t="s">
        <v>66</v>
      </c>
      <c r="D15" s="32" t="s">
        <v>12</v>
      </c>
      <c r="E15" s="32">
        <v>35</v>
      </c>
      <c r="F15" s="18" t="s">
        <v>11</v>
      </c>
      <c r="G15" s="21" t="e">
        <v>#N/A</v>
      </c>
      <c r="H15" s="20"/>
      <c r="I15" s="22"/>
      <c r="J15" s="23">
        <f t="shared" si="0"/>
        <v>0</v>
      </c>
    </row>
    <row r="16" spans="1:10" s="29" customFormat="1" ht="24.95" customHeight="1" thickBot="1" x14ac:dyDescent="0.25">
      <c r="A16" s="10">
        <v>1.1599999999999999</v>
      </c>
      <c r="B16" s="11"/>
      <c r="C16" s="12" t="s">
        <v>43</v>
      </c>
      <c r="D16" s="13"/>
      <c r="E16" s="13"/>
      <c r="F16" s="13"/>
      <c r="G16" s="13"/>
      <c r="H16" s="13"/>
      <c r="I16" s="13"/>
      <c r="J16" s="14"/>
    </row>
    <row r="17" spans="1:10" s="9" customFormat="1" ht="24.95" customHeight="1" thickBot="1" x14ac:dyDescent="0.25">
      <c r="A17" s="15" t="s">
        <v>44</v>
      </c>
      <c r="B17" s="16"/>
      <c r="C17" s="31" t="s">
        <v>45</v>
      </c>
      <c r="D17" s="18" t="s">
        <v>8</v>
      </c>
      <c r="E17" s="19">
        <v>35</v>
      </c>
      <c r="F17" s="18" t="s">
        <v>9</v>
      </c>
      <c r="G17" s="21" t="e">
        <v>#N/A</v>
      </c>
      <c r="H17" s="20"/>
      <c r="I17" s="22"/>
      <c r="J17" s="23">
        <f t="shared" ref="J17" si="1">E17*H17</f>
        <v>0</v>
      </c>
    </row>
    <row r="18" spans="1:10" s="29" customFormat="1" ht="24.95" customHeight="1" thickBot="1" x14ac:dyDescent="0.25">
      <c r="A18" s="4">
        <v>2</v>
      </c>
      <c r="B18" s="5"/>
      <c r="C18" s="6" t="s">
        <v>46</v>
      </c>
      <c r="D18" s="7"/>
      <c r="E18" s="7"/>
      <c r="F18" s="7"/>
      <c r="G18" s="7"/>
      <c r="H18" s="7"/>
      <c r="I18" s="7"/>
      <c r="J18" s="8"/>
    </row>
    <row r="19" spans="1:10" s="29" customFormat="1" ht="24.95" customHeight="1" thickBot="1" x14ac:dyDescent="0.25">
      <c r="A19" s="15">
        <v>2.0299999999999998</v>
      </c>
      <c r="B19" s="30"/>
      <c r="C19" s="17" t="s">
        <v>69</v>
      </c>
      <c r="D19" s="18" t="s">
        <v>10</v>
      </c>
      <c r="E19" s="18">
        <v>36</v>
      </c>
      <c r="F19" s="18" t="s">
        <v>47</v>
      </c>
      <c r="G19" s="21" t="e">
        <v>#N/A</v>
      </c>
      <c r="H19" s="20"/>
      <c r="I19" s="22"/>
      <c r="J19" s="23">
        <f t="shared" ref="J19" si="2">E19*H19</f>
        <v>0</v>
      </c>
    </row>
    <row r="20" spans="1:10" s="29" customFormat="1" ht="24.95" customHeight="1" thickBot="1" x14ac:dyDescent="0.25">
      <c r="A20" s="4">
        <v>3</v>
      </c>
      <c r="B20" s="5"/>
      <c r="C20" s="6" t="s">
        <v>48</v>
      </c>
      <c r="D20" s="7"/>
      <c r="E20" s="7"/>
      <c r="F20" s="7"/>
      <c r="G20" s="7"/>
      <c r="H20" s="7"/>
      <c r="I20" s="7"/>
      <c r="J20" s="8"/>
    </row>
    <row r="21" spans="1:10" s="29" customFormat="1" ht="24.95" customHeight="1" thickBot="1" x14ac:dyDescent="0.25">
      <c r="A21" s="15">
        <v>3.03</v>
      </c>
      <c r="B21" s="30"/>
      <c r="C21" s="17" t="s">
        <v>49</v>
      </c>
      <c r="D21" s="18" t="s">
        <v>10</v>
      </c>
      <c r="E21" s="18">
        <v>4</v>
      </c>
      <c r="F21" s="18" t="s">
        <v>11</v>
      </c>
      <c r="G21" s="21" t="e">
        <v>#N/A</v>
      </c>
      <c r="H21" s="20"/>
      <c r="I21" s="22"/>
      <c r="J21" s="23">
        <f t="shared" ref="J21" si="3">E21*H21</f>
        <v>0</v>
      </c>
    </row>
    <row r="22" spans="1:10" s="29" customFormat="1" ht="24.95" customHeight="1" thickBot="1" x14ac:dyDescent="0.25">
      <c r="A22" s="4">
        <v>4</v>
      </c>
      <c r="B22" s="5"/>
      <c r="C22" s="6" t="s">
        <v>51</v>
      </c>
      <c r="D22" s="7"/>
      <c r="E22" s="7"/>
      <c r="F22" s="7"/>
      <c r="G22" s="7"/>
      <c r="H22" s="7"/>
      <c r="I22" s="7"/>
      <c r="J22" s="8"/>
    </row>
    <row r="23" spans="1:10" s="29" customFormat="1" ht="24.95" customHeight="1" x14ac:dyDescent="0.2">
      <c r="A23" s="15">
        <v>4.01</v>
      </c>
      <c r="B23" s="30"/>
      <c r="C23" s="17" t="s">
        <v>52</v>
      </c>
      <c r="D23" s="18" t="s">
        <v>10</v>
      </c>
      <c r="E23" s="18">
        <v>2</v>
      </c>
      <c r="F23" s="18" t="s">
        <v>11</v>
      </c>
      <c r="G23" s="21" t="e">
        <v>#N/A</v>
      </c>
      <c r="H23" s="20"/>
      <c r="I23" s="22"/>
      <c r="J23" s="23">
        <f t="shared" ref="J23:J24" si="4">E23*H23</f>
        <v>0</v>
      </c>
    </row>
    <row r="24" spans="1:10" s="29" customFormat="1" ht="24.95" customHeight="1" x14ac:dyDescent="0.2">
      <c r="A24" s="15">
        <v>4.03</v>
      </c>
      <c r="B24" s="30"/>
      <c r="C24" s="17" t="s">
        <v>53</v>
      </c>
      <c r="D24" s="18" t="s">
        <v>10</v>
      </c>
      <c r="E24" s="18">
        <v>2</v>
      </c>
      <c r="F24" s="18" t="s">
        <v>11</v>
      </c>
      <c r="G24" s="21" t="e">
        <v>#N/A</v>
      </c>
      <c r="H24" s="20"/>
      <c r="I24" s="22"/>
      <c r="J24" s="23">
        <f t="shared" si="4"/>
        <v>0</v>
      </c>
    </row>
    <row r="25" spans="1:10" s="29" customFormat="1" ht="24.95" customHeight="1" x14ac:dyDescent="0.2">
      <c r="A25" s="15"/>
      <c r="B25" s="30"/>
      <c r="C25" s="69" t="s">
        <v>71</v>
      </c>
      <c r="D25" s="70"/>
      <c r="E25" s="70"/>
      <c r="F25" s="70"/>
      <c r="G25" s="71"/>
      <c r="H25" s="72"/>
      <c r="I25" s="73"/>
      <c r="J25" s="74">
        <f>SUM(J5:J24)</f>
        <v>0</v>
      </c>
    </row>
    <row r="26" spans="1:10" s="78" customFormat="1" ht="13.5" thickBot="1" x14ac:dyDescent="0.25">
      <c r="A26" s="68"/>
      <c r="B26" s="40"/>
      <c r="C26" s="75"/>
      <c r="D26" s="16"/>
      <c r="E26" s="16"/>
      <c r="F26" s="16"/>
      <c r="G26" s="76"/>
      <c r="H26" s="76"/>
      <c r="I26" s="77"/>
      <c r="J26" s="76"/>
    </row>
    <row r="27" spans="1:10" s="29" customFormat="1" ht="24.95" customHeight="1" thickBot="1" x14ac:dyDescent="0.25">
      <c r="A27" s="10">
        <v>1.8</v>
      </c>
      <c r="B27" s="11"/>
      <c r="C27" s="12" t="s">
        <v>31</v>
      </c>
      <c r="D27" s="13"/>
      <c r="E27" s="13"/>
      <c r="F27" s="13"/>
      <c r="G27" s="13"/>
      <c r="H27" s="13"/>
      <c r="I27" s="13"/>
      <c r="J27" s="13"/>
    </row>
    <row r="28" spans="1:10" s="9" customFormat="1" ht="24.95" customHeight="1" x14ac:dyDescent="0.2">
      <c r="A28" s="15" t="s">
        <v>32</v>
      </c>
      <c r="B28" s="16"/>
      <c r="C28" s="17" t="s">
        <v>19</v>
      </c>
      <c r="D28" s="18" t="s">
        <v>8</v>
      </c>
      <c r="E28" s="18">
        <v>1</v>
      </c>
      <c r="F28" s="18" t="s">
        <v>9</v>
      </c>
      <c r="G28" s="21" t="e">
        <v>#N/A</v>
      </c>
      <c r="H28" s="20"/>
      <c r="I28" s="22"/>
      <c r="J28" s="23">
        <f t="shared" si="0"/>
        <v>0</v>
      </c>
    </row>
    <row r="29" spans="1:10" s="29" customFormat="1" ht="24.95" customHeight="1" x14ac:dyDescent="0.2">
      <c r="A29" s="24" t="s">
        <v>33</v>
      </c>
      <c r="B29" s="25"/>
      <c r="C29" s="17" t="s">
        <v>67</v>
      </c>
      <c r="D29" s="26" t="s">
        <v>10</v>
      </c>
      <c r="E29" s="26">
        <v>0</v>
      </c>
      <c r="F29" s="27" t="s">
        <v>11</v>
      </c>
      <c r="G29" s="21" t="e">
        <v>#N/A</v>
      </c>
      <c r="H29" s="20"/>
      <c r="I29" s="28"/>
      <c r="J29" s="23">
        <f t="shared" si="0"/>
        <v>0</v>
      </c>
    </row>
    <row r="30" spans="1:10" s="9" customFormat="1" ht="24.95" customHeight="1" x14ac:dyDescent="0.2">
      <c r="A30" s="15" t="s">
        <v>34</v>
      </c>
      <c r="B30" s="30"/>
      <c r="C30" s="31" t="s">
        <v>35</v>
      </c>
      <c r="D30" s="18" t="s">
        <v>12</v>
      </c>
      <c r="E30" s="19">
        <v>17.850000000000001</v>
      </c>
      <c r="F30" s="18" t="s">
        <v>9</v>
      </c>
      <c r="G30" s="21" t="e">
        <v>#N/A</v>
      </c>
      <c r="H30" s="20"/>
      <c r="I30" s="22"/>
      <c r="J30" s="23">
        <f t="shared" si="0"/>
        <v>0</v>
      </c>
    </row>
    <row r="31" spans="1:10" s="9" customFormat="1" ht="24.95" customHeight="1" x14ac:dyDescent="0.2">
      <c r="A31" s="15" t="s">
        <v>36</v>
      </c>
      <c r="B31" s="30"/>
      <c r="C31" s="17" t="s">
        <v>24</v>
      </c>
      <c r="D31" s="32" t="s">
        <v>12</v>
      </c>
      <c r="E31" s="19">
        <v>18.700000000000003</v>
      </c>
      <c r="F31" s="18" t="s">
        <v>9</v>
      </c>
      <c r="G31" s="21" t="e">
        <v>#N/A</v>
      </c>
      <c r="H31" s="20"/>
      <c r="I31" s="22"/>
      <c r="J31" s="23">
        <f t="shared" si="0"/>
        <v>0</v>
      </c>
    </row>
    <row r="32" spans="1:10" s="9" customFormat="1" ht="24.95" customHeight="1" x14ac:dyDescent="0.2">
      <c r="A32" s="24" t="s">
        <v>37</v>
      </c>
      <c r="B32" s="30"/>
      <c r="C32" s="17" t="s">
        <v>38</v>
      </c>
      <c r="D32" s="32" t="s">
        <v>10</v>
      </c>
      <c r="E32" s="19">
        <v>1</v>
      </c>
      <c r="F32" s="18" t="s">
        <v>9</v>
      </c>
      <c r="G32" s="21" t="e">
        <v>#N/A</v>
      </c>
      <c r="H32" s="20"/>
      <c r="I32" s="22"/>
      <c r="J32" s="23">
        <f t="shared" si="0"/>
        <v>0</v>
      </c>
    </row>
    <row r="33" spans="1:10" s="9" customFormat="1" ht="24.95" customHeight="1" x14ac:dyDescent="0.2">
      <c r="A33" s="15" t="s">
        <v>39</v>
      </c>
      <c r="B33" s="30"/>
      <c r="C33" s="17" t="s">
        <v>13</v>
      </c>
      <c r="D33" s="32" t="s">
        <v>12</v>
      </c>
      <c r="E33" s="19">
        <v>127.60000000000001</v>
      </c>
      <c r="F33" s="18" t="s">
        <v>9</v>
      </c>
      <c r="G33" s="21" t="e">
        <v>#N/A</v>
      </c>
      <c r="H33" s="20"/>
      <c r="I33" s="22"/>
      <c r="J33" s="23">
        <f t="shared" si="0"/>
        <v>0</v>
      </c>
    </row>
    <row r="34" spans="1:10" s="29" customFormat="1" ht="24.95" customHeight="1" x14ac:dyDescent="0.2">
      <c r="A34" s="15" t="s">
        <v>40</v>
      </c>
      <c r="B34" s="33"/>
      <c r="C34" s="31" t="s">
        <v>14</v>
      </c>
      <c r="D34" s="32" t="s">
        <v>12</v>
      </c>
      <c r="E34" s="34">
        <v>56.7</v>
      </c>
      <c r="F34" s="18" t="s">
        <v>11</v>
      </c>
      <c r="G34" s="21" t="e">
        <v>#N/A</v>
      </c>
      <c r="H34" s="20"/>
      <c r="I34" s="22"/>
      <c r="J34" s="23">
        <f t="shared" si="0"/>
        <v>0</v>
      </c>
    </row>
    <row r="35" spans="1:10" s="29" customFormat="1" ht="24.95" customHeight="1" x14ac:dyDescent="0.2">
      <c r="A35" s="24" t="s">
        <v>41</v>
      </c>
      <c r="B35" s="33"/>
      <c r="C35" s="17" t="s">
        <v>15</v>
      </c>
      <c r="D35" s="32" t="s">
        <v>10</v>
      </c>
      <c r="E35" s="32">
        <v>4</v>
      </c>
      <c r="F35" s="18" t="s">
        <v>11</v>
      </c>
      <c r="G35" s="21" t="e">
        <v>#N/A</v>
      </c>
      <c r="H35" s="20"/>
      <c r="I35" s="22"/>
      <c r="J35" s="23">
        <f t="shared" si="0"/>
        <v>0</v>
      </c>
    </row>
    <row r="36" spans="1:10" s="29" customFormat="1" ht="24.95" customHeight="1" x14ac:dyDescent="0.2">
      <c r="A36" s="15" t="s">
        <v>42</v>
      </c>
      <c r="B36" s="33"/>
      <c r="C36" s="17" t="s">
        <v>16</v>
      </c>
      <c r="D36" s="32" t="s">
        <v>10</v>
      </c>
      <c r="E36" s="32">
        <v>12</v>
      </c>
      <c r="F36" s="18" t="s">
        <v>11</v>
      </c>
      <c r="G36" s="21" t="e">
        <v>#N/A</v>
      </c>
      <c r="H36" s="20"/>
      <c r="I36" s="22"/>
      <c r="J36" s="23">
        <f t="shared" si="0"/>
        <v>0</v>
      </c>
    </row>
    <row r="37" spans="1:10" s="29" customFormat="1" ht="24.95" customHeight="1" x14ac:dyDescent="0.2">
      <c r="A37" s="24" t="s">
        <v>59</v>
      </c>
      <c r="B37" s="33"/>
      <c r="C37" s="17" t="s">
        <v>65</v>
      </c>
      <c r="D37" s="32" t="s">
        <v>10</v>
      </c>
      <c r="E37" s="32">
        <v>4</v>
      </c>
      <c r="F37" s="18" t="s">
        <v>11</v>
      </c>
      <c r="G37" s="21" t="e">
        <v>#N/A</v>
      </c>
      <c r="H37" s="20"/>
      <c r="I37" s="22"/>
      <c r="J37" s="23">
        <f t="shared" si="0"/>
        <v>0</v>
      </c>
    </row>
    <row r="38" spans="1:10" s="29" customFormat="1" ht="24.95" customHeight="1" thickBot="1" x14ac:dyDescent="0.25">
      <c r="A38" s="15" t="s">
        <v>60</v>
      </c>
      <c r="B38" s="33"/>
      <c r="C38" s="17" t="s">
        <v>66</v>
      </c>
      <c r="D38" s="32" t="s">
        <v>12</v>
      </c>
      <c r="E38" s="32">
        <v>35</v>
      </c>
      <c r="F38" s="18" t="s">
        <v>11</v>
      </c>
      <c r="G38" s="21" t="e">
        <v>#N/A</v>
      </c>
      <c r="H38" s="20"/>
      <c r="I38" s="22"/>
      <c r="J38" s="23">
        <f t="shared" si="0"/>
        <v>0</v>
      </c>
    </row>
    <row r="39" spans="1:10" s="29" customFormat="1" ht="24.95" customHeight="1" thickBot="1" x14ac:dyDescent="0.25">
      <c r="A39" s="10">
        <v>1.1599999999999999</v>
      </c>
      <c r="B39" s="11"/>
      <c r="C39" s="12" t="s">
        <v>43</v>
      </c>
      <c r="D39" s="13"/>
      <c r="E39" s="13"/>
      <c r="F39" s="13"/>
      <c r="G39" s="13"/>
      <c r="H39" s="13"/>
      <c r="I39" s="13"/>
      <c r="J39" s="14"/>
    </row>
    <row r="40" spans="1:10" s="9" customFormat="1" ht="24.95" customHeight="1" thickBot="1" x14ac:dyDescent="0.25">
      <c r="A40" s="15" t="s">
        <v>44</v>
      </c>
      <c r="B40" s="16"/>
      <c r="C40" s="31" t="s">
        <v>45</v>
      </c>
      <c r="D40" s="18" t="s">
        <v>8</v>
      </c>
      <c r="E40" s="19">
        <v>35</v>
      </c>
      <c r="F40" s="18" t="s">
        <v>9</v>
      </c>
      <c r="G40" s="21" t="e">
        <v>#N/A</v>
      </c>
      <c r="H40" s="20"/>
      <c r="I40" s="22"/>
      <c r="J40" s="23">
        <f t="shared" si="0"/>
        <v>0</v>
      </c>
    </row>
    <row r="41" spans="1:10" s="29" customFormat="1" ht="24.95" customHeight="1" thickBot="1" x14ac:dyDescent="0.25">
      <c r="A41" s="4">
        <v>2</v>
      </c>
      <c r="B41" s="5"/>
      <c r="C41" s="6" t="s">
        <v>46</v>
      </c>
      <c r="D41" s="7"/>
      <c r="E41" s="7"/>
      <c r="F41" s="7"/>
      <c r="G41" s="7"/>
      <c r="H41" s="7"/>
      <c r="I41" s="7"/>
      <c r="J41" s="8"/>
    </row>
    <row r="42" spans="1:10" s="29" customFormat="1" ht="24.95" customHeight="1" thickBot="1" x14ac:dyDescent="0.25">
      <c r="A42" s="15">
        <v>2.08</v>
      </c>
      <c r="B42" s="30"/>
      <c r="C42" s="17" t="s">
        <v>70</v>
      </c>
      <c r="D42" s="18" t="s">
        <v>10</v>
      </c>
      <c r="E42" s="18">
        <v>36</v>
      </c>
      <c r="F42" s="18" t="s">
        <v>47</v>
      </c>
      <c r="G42" s="21" t="e">
        <v>#N/A</v>
      </c>
      <c r="H42" s="20"/>
      <c r="I42" s="22"/>
      <c r="J42" s="23">
        <f t="shared" si="0"/>
        <v>0</v>
      </c>
    </row>
    <row r="43" spans="1:10" s="29" customFormat="1" ht="24.95" customHeight="1" thickBot="1" x14ac:dyDescent="0.25">
      <c r="A43" s="4">
        <v>3</v>
      </c>
      <c r="B43" s="5"/>
      <c r="C43" s="6" t="s">
        <v>48</v>
      </c>
      <c r="D43" s="7"/>
      <c r="E43" s="7"/>
      <c r="F43" s="7"/>
      <c r="G43" s="7"/>
      <c r="H43" s="7"/>
      <c r="I43" s="7"/>
      <c r="J43" s="8"/>
    </row>
    <row r="44" spans="1:10" s="29" customFormat="1" ht="24.95" customHeight="1" x14ac:dyDescent="0.2">
      <c r="A44" s="15">
        <v>3.08</v>
      </c>
      <c r="B44" s="30"/>
      <c r="C44" s="17" t="s">
        <v>50</v>
      </c>
      <c r="D44" s="18" t="s">
        <v>10</v>
      </c>
      <c r="E44" s="18">
        <v>4</v>
      </c>
      <c r="F44" s="18" t="s">
        <v>11</v>
      </c>
      <c r="G44" s="21" t="e">
        <v>#N/A</v>
      </c>
      <c r="H44" s="20"/>
      <c r="I44" s="22"/>
      <c r="J44" s="23">
        <f t="shared" si="0"/>
        <v>0</v>
      </c>
    </row>
    <row r="45" spans="1:10" s="29" customFormat="1" ht="24.95" customHeight="1" thickBot="1" x14ac:dyDescent="0.25">
      <c r="A45" s="15"/>
      <c r="B45" s="30"/>
      <c r="C45" s="69" t="s">
        <v>72</v>
      </c>
      <c r="D45" s="70"/>
      <c r="E45" s="70"/>
      <c r="F45" s="70"/>
      <c r="G45" s="71"/>
      <c r="H45" s="72"/>
      <c r="I45" s="73"/>
      <c r="J45" s="74">
        <f>SUM(J28:J44)</f>
        <v>0</v>
      </c>
    </row>
    <row r="46" spans="1:10" s="29" customFormat="1" ht="15.95" customHeight="1" thickBot="1" x14ac:dyDescent="0.25">
      <c r="A46" s="35"/>
      <c r="B46" s="36"/>
      <c r="C46" s="84" t="s">
        <v>54</v>
      </c>
      <c r="D46" s="84"/>
      <c r="E46" s="84"/>
      <c r="F46" s="84"/>
      <c r="G46" s="84"/>
      <c r="H46" s="85"/>
      <c r="I46" s="37"/>
      <c r="J46" s="38">
        <f>+J25+J45</f>
        <v>0</v>
      </c>
    </row>
    <row r="47" spans="1:10" s="29" customFormat="1" ht="15.95" customHeight="1" thickBot="1" x14ac:dyDescent="0.25">
      <c r="A47" s="39"/>
      <c r="B47" s="40"/>
      <c r="C47" s="41"/>
      <c r="D47" s="42"/>
      <c r="E47" s="42"/>
      <c r="F47" s="42"/>
      <c r="G47" s="43"/>
      <c r="H47" s="44"/>
      <c r="I47" s="45"/>
      <c r="J47" s="46"/>
    </row>
    <row r="48" spans="1:10" s="9" customFormat="1" ht="14.65" customHeight="1" thickBot="1" x14ac:dyDescent="0.25">
      <c r="B48" s="47"/>
      <c r="C48" s="48"/>
      <c r="D48" s="79" t="s">
        <v>54</v>
      </c>
      <c r="E48" s="80"/>
      <c r="F48" s="80"/>
      <c r="G48" s="80"/>
      <c r="H48" s="80"/>
      <c r="I48" s="86"/>
      <c r="J48" s="49">
        <f>+J46</f>
        <v>0</v>
      </c>
    </row>
    <row r="49" spans="1:12" s="9" customFormat="1" ht="14.25" customHeight="1" thickBot="1" x14ac:dyDescent="0.25">
      <c r="B49" s="48"/>
      <c r="C49" s="48"/>
      <c r="D49" s="87" t="s">
        <v>61</v>
      </c>
      <c r="E49" s="88"/>
      <c r="F49" s="62"/>
      <c r="G49" s="62"/>
      <c r="H49" s="63">
        <v>0</v>
      </c>
      <c r="I49" s="65"/>
      <c r="J49" s="66">
        <f>J48*H49</f>
        <v>0</v>
      </c>
    </row>
    <row r="50" spans="1:12" s="9" customFormat="1" ht="14.25" customHeight="1" thickBot="1" x14ac:dyDescent="0.25">
      <c r="B50" s="48"/>
      <c r="C50" s="48"/>
      <c r="D50" s="87" t="s">
        <v>62</v>
      </c>
      <c r="E50" s="88"/>
      <c r="F50" s="62"/>
      <c r="G50" s="62"/>
      <c r="H50" s="63">
        <v>0</v>
      </c>
      <c r="I50" s="65"/>
      <c r="J50" s="66">
        <f>J48*H50</f>
        <v>0</v>
      </c>
    </row>
    <row r="51" spans="1:12" s="9" customFormat="1" ht="14.65" customHeight="1" thickBot="1" x14ac:dyDescent="0.25">
      <c r="B51" s="48"/>
      <c r="C51" s="48"/>
      <c r="D51" s="87" t="s">
        <v>63</v>
      </c>
      <c r="E51" s="88"/>
      <c r="F51" s="62"/>
      <c r="G51" s="62"/>
      <c r="H51" s="63">
        <v>0</v>
      </c>
      <c r="I51" s="65"/>
      <c r="J51" s="66">
        <f>J48*H51</f>
        <v>0</v>
      </c>
    </row>
    <row r="52" spans="1:12" s="9" customFormat="1" ht="14.65" customHeight="1" thickBot="1" x14ac:dyDescent="0.25">
      <c r="B52" s="48"/>
      <c r="C52" s="48"/>
      <c r="D52" s="64"/>
      <c r="E52" s="65"/>
      <c r="F52" s="65"/>
      <c r="G52" s="65"/>
      <c r="H52" s="65"/>
      <c r="I52" s="65"/>
      <c r="J52" s="67"/>
    </row>
    <row r="53" spans="1:12" s="9" customFormat="1" ht="14.65" customHeight="1" thickBot="1" x14ac:dyDescent="0.25">
      <c r="B53" s="48"/>
      <c r="C53" s="48"/>
      <c r="D53" s="79" t="s">
        <v>55</v>
      </c>
      <c r="E53" s="80"/>
      <c r="F53" s="80"/>
      <c r="G53" s="80"/>
      <c r="H53" s="80"/>
      <c r="I53" s="65"/>
      <c r="J53" s="67">
        <f>SUM(J48:J51)</f>
        <v>0</v>
      </c>
    </row>
    <row r="54" spans="1:12" s="9" customFormat="1" ht="14.65" customHeight="1" thickBot="1" x14ac:dyDescent="0.25">
      <c r="B54" s="48"/>
      <c r="C54" s="48"/>
      <c r="D54" s="79" t="s">
        <v>64</v>
      </c>
      <c r="E54" s="80"/>
      <c r="F54" s="80"/>
      <c r="G54" s="80"/>
      <c r="H54" s="80"/>
      <c r="I54" s="65"/>
      <c r="J54" s="66">
        <f>J53*19%</f>
        <v>0</v>
      </c>
    </row>
    <row r="55" spans="1:12" s="9" customFormat="1" ht="14.65" customHeight="1" thickBot="1" x14ac:dyDescent="0.25">
      <c r="B55" s="48"/>
      <c r="C55" s="48"/>
      <c r="D55" s="79" t="s">
        <v>56</v>
      </c>
      <c r="E55" s="80"/>
      <c r="F55" s="80"/>
      <c r="G55" s="80"/>
      <c r="H55" s="80"/>
      <c r="I55" s="65"/>
      <c r="J55" s="50">
        <f>SUM(J53:J54)</f>
        <v>0</v>
      </c>
    </row>
    <row r="56" spans="1:12" x14ac:dyDescent="0.2">
      <c r="A56" s="51"/>
      <c r="B56" s="52"/>
      <c r="C56" s="53"/>
      <c r="D56" s="54"/>
      <c r="E56" s="54"/>
      <c r="F56" s="54"/>
      <c r="G56" s="55"/>
      <c r="H56" s="55"/>
    </row>
    <row r="57" spans="1:12" x14ac:dyDescent="0.2">
      <c r="C57" s="60"/>
    </row>
    <row r="58" spans="1:12" x14ac:dyDescent="0.2">
      <c r="C58" s="60"/>
    </row>
    <row r="59" spans="1:12" x14ac:dyDescent="0.2">
      <c r="C59" s="60"/>
    </row>
    <row r="60" spans="1:12" x14ac:dyDescent="0.2">
      <c r="C60" s="60"/>
    </row>
    <row r="61" spans="1:12" x14ac:dyDescent="0.2">
      <c r="C61" s="60"/>
    </row>
    <row r="62" spans="1:12" s="61" customFormat="1" x14ac:dyDescent="0.2">
      <c r="A62" s="58"/>
      <c r="B62" s="59"/>
      <c r="C62" s="60"/>
      <c r="G62" s="56"/>
      <c r="H62" s="56"/>
      <c r="I62" s="56"/>
      <c r="J62" s="57"/>
      <c r="K62" s="1"/>
      <c r="L62" s="1"/>
    </row>
    <row r="63" spans="1:12" s="61" customFormat="1" x14ac:dyDescent="0.2">
      <c r="A63" s="58"/>
      <c r="B63" s="59"/>
      <c r="C63" s="60"/>
      <c r="G63" s="56"/>
      <c r="H63" s="56"/>
      <c r="I63" s="56"/>
      <c r="J63" s="57"/>
      <c r="K63" s="1"/>
      <c r="L63" s="1"/>
    </row>
    <row r="64" spans="1:12" s="61" customFormat="1" x14ac:dyDescent="0.2">
      <c r="A64" s="58"/>
      <c r="B64" s="59"/>
      <c r="C64" s="60"/>
      <c r="G64" s="56"/>
      <c r="H64" s="56"/>
      <c r="I64" s="56"/>
      <c r="J64" s="57"/>
      <c r="K64" s="1"/>
      <c r="L64" s="1"/>
    </row>
    <row r="65" spans="1:12" s="61" customFormat="1" x14ac:dyDescent="0.2">
      <c r="A65" s="58"/>
      <c r="B65" s="59"/>
      <c r="C65" s="60"/>
      <c r="G65" s="56"/>
      <c r="H65" s="56"/>
      <c r="I65" s="56"/>
      <c r="J65" s="57"/>
      <c r="K65" s="1"/>
      <c r="L65" s="1"/>
    </row>
    <row r="66" spans="1:12" s="61" customFormat="1" x14ac:dyDescent="0.2">
      <c r="A66" s="58"/>
      <c r="B66" s="59"/>
      <c r="C66" s="60"/>
      <c r="G66" s="56"/>
      <c r="H66" s="56"/>
      <c r="I66" s="56"/>
      <c r="J66" s="57"/>
      <c r="K66" s="1"/>
      <c r="L66" s="1"/>
    </row>
    <row r="67" spans="1:12" s="61" customFormat="1" x14ac:dyDescent="0.2">
      <c r="A67" s="58"/>
      <c r="B67" s="59"/>
      <c r="C67" s="60"/>
      <c r="G67" s="56"/>
      <c r="H67" s="56"/>
      <c r="I67" s="56"/>
      <c r="J67" s="57"/>
      <c r="K67" s="1"/>
      <c r="L67" s="1"/>
    </row>
    <row r="68" spans="1:12" s="61" customFormat="1" x14ac:dyDescent="0.2">
      <c r="A68" s="58"/>
      <c r="B68" s="59"/>
      <c r="C68" s="60"/>
      <c r="G68" s="56"/>
      <c r="H68" s="56"/>
      <c r="I68" s="56"/>
      <c r="J68" s="57"/>
      <c r="K68" s="1"/>
      <c r="L68" s="1"/>
    </row>
    <row r="69" spans="1:12" s="61" customFormat="1" x14ac:dyDescent="0.2">
      <c r="A69" s="58"/>
      <c r="B69" s="59"/>
      <c r="C69" s="60"/>
      <c r="G69" s="56"/>
      <c r="H69" s="56"/>
      <c r="I69" s="56"/>
      <c r="J69" s="57"/>
      <c r="K69" s="1"/>
      <c r="L69" s="1"/>
    </row>
    <row r="70" spans="1:12" s="61" customFormat="1" x14ac:dyDescent="0.2">
      <c r="A70" s="58"/>
      <c r="B70" s="59"/>
      <c r="C70" s="60"/>
      <c r="G70" s="56"/>
      <c r="H70" s="56"/>
      <c r="I70" s="56"/>
      <c r="J70" s="57"/>
      <c r="K70" s="1"/>
      <c r="L70" s="1"/>
    </row>
    <row r="71" spans="1:12" s="61" customFormat="1" x14ac:dyDescent="0.2">
      <c r="A71" s="58"/>
      <c r="B71" s="59"/>
      <c r="C71" s="60"/>
      <c r="G71" s="56"/>
      <c r="H71" s="56"/>
      <c r="I71" s="56"/>
      <c r="J71" s="57"/>
      <c r="K71" s="1"/>
      <c r="L71" s="1"/>
    </row>
    <row r="72" spans="1:12" s="61" customFormat="1" x14ac:dyDescent="0.2">
      <c r="A72" s="58"/>
      <c r="B72" s="59"/>
      <c r="C72" s="60"/>
      <c r="G72" s="56"/>
      <c r="H72" s="56"/>
      <c r="I72" s="56"/>
      <c r="J72" s="57"/>
      <c r="K72" s="1"/>
      <c r="L72" s="1"/>
    </row>
    <row r="73" spans="1:12" s="61" customFormat="1" x14ac:dyDescent="0.2">
      <c r="A73" s="58"/>
      <c r="B73" s="59"/>
      <c r="C73" s="60"/>
      <c r="G73" s="56"/>
      <c r="H73" s="56"/>
      <c r="I73" s="56"/>
      <c r="J73" s="57"/>
      <c r="K73" s="1"/>
      <c r="L73" s="1"/>
    </row>
    <row r="74" spans="1:12" s="61" customFormat="1" x14ac:dyDescent="0.2">
      <c r="A74" s="58"/>
      <c r="B74" s="59"/>
      <c r="C74" s="60"/>
      <c r="G74" s="56"/>
      <c r="H74" s="56"/>
      <c r="I74" s="56"/>
      <c r="J74" s="57"/>
      <c r="K74" s="1"/>
      <c r="L74" s="1"/>
    </row>
    <row r="75" spans="1:12" s="61" customFormat="1" x14ac:dyDescent="0.2">
      <c r="A75" s="58"/>
      <c r="B75" s="59"/>
      <c r="C75" s="60"/>
      <c r="G75" s="56"/>
      <c r="H75" s="56"/>
      <c r="I75" s="56"/>
      <c r="J75" s="57"/>
      <c r="K75" s="1"/>
      <c r="L75" s="1"/>
    </row>
    <row r="76" spans="1:12" s="61" customFormat="1" x14ac:dyDescent="0.2">
      <c r="A76" s="58"/>
      <c r="B76" s="59"/>
      <c r="C76" s="60"/>
      <c r="G76" s="56"/>
      <c r="H76" s="56"/>
      <c r="I76" s="56"/>
      <c r="J76" s="57"/>
      <c r="K76" s="1"/>
      <c r="L76" s="1"/>
    </row>
    <row r="77" spans="1:12" s="61" customFormat="1" x14ac:dyDescent="0.2">
      <c r="A77" s="58"/>
      <c r="B77" s="59"/>
      <c r="C77" s="60"/>
      <c r="G77" s="56"/>
      <c r="H77" s="56"/>
      <c r="I77" s="56"/>
      <c r="J77" s="57"/>
      <c r="K77" s="1"/>
      <c r="L77" s="1"/>
    </row>
    <row r="78" spans="1:12" s="61" customFormat="1" x14ac:dyDescent="0.2">
      <c r="A78" s="58"/>
      <c r="B78" s="59"/>
      <c r="C78" s="60"/>
      <c r="G78" s="56"/>
      <c r="H78" s="56"/>
      <c r="I78" s="56"/>
      <c r="J78" s="57"/>
      <c r="K78" s="1"/>
      <c r="L78" s="1"/>
    </row>
    <row r="79" spans="1:12" s="61" customFormat="1" x14ac:dyDescent="0.2">
      <c r="A79" s="58"/>
      <c r="B79" s="59"/>
      <c r="C79" s="60"/>
      <c r="G79" s="56"/>
      <c r="H79" s="56"/>
      <c r="I79" s="56"/>
      <c r="J79" s="57"/>
      <c r="K79" s="1"/>
      <c r="L79" s="1"/>
    </row>
    <row r="80" spans="1:12" s="61" customFormat="1" x14ac:dyDescent="0.2">
      <c r="A80" s="58"/>
      <c r="B80" s="59"/>
      <c r="C80" s="60"/>
      <c r="G80" s="56"/>
      <c r="H80" s="56"/>
      <c r="I80" s="56"/>
      <c r="J80" s="57"/>
      <c r="K80" s="1"/>
      <c r="L80" s="1"/>
    </row>
    <row r="81" spans="1:12" s="61" customFormat="1" x14ac:dyDescent="0.2">
      <c r="A81" s="58"/>
      <c r="B81" s="59"/>
      <c r="C81" s="60"/>
      <c r="G81" s="56"/>
      <c r="H81" s="56"/>
      <c r="I81" s="56"/>
      <c r="J81" s="57"/>
      <c r="K81" s="1"/>
      <c r="L81" s="1"/>
    </row>
    <row r="82" spans="1:12" s="61" customFormat="1" x14ac:dyDescent="0.2">
      <c r="A82" s="58"/>
      <c r="B82" s="59"/>
      <c r="C82" s="60"/>
      <c r="G82" s="56"/>
      <c r="H82" s="56"/>
      <c r="I82" s="56"/>
      <c r="J82" s="57"/>
      <c r="K82" s="1"/>
      <c r="L82" s="1"/>
    </row>
    <row r="83" spans="1:12" s="61" customFormat="1" x14ac:dyDescent="0.2">
      <c r="A83" s="58"/>
      <c r="B83" s="59"/>
      <c r="C83" s="60"/>
      <c r="G83" s="56"/>
      <c r="H83" s="56"/>
      <c r="I83" s="56"/>
      <c r="J83" s="57"/>
      <c r="K83" s="1"/>
      <c r="L83" s="1"/>
    </row>
    <row r="84" spans="1:12" s="61" customFormat="1" x14ac:dyDescent="0.2">
      <c r="A84" s="58"/>
      <c r="B84" s="59"/>
      <c r="C84" s="60"/>
      <c r="G84" s="56"/>
      <c r="H84" s="56"/>
      <c r="I84" s="56"/>
      <c r="J84" s="57"/>
      <c r="K84" s="1"/>
      <c r="L84" s="1"/>
    </row>
    <row r="85" spans="1:12" s="61" customFormat="1" x14ac:dyDescent="0.2">
      <c r="A85" s="58"/>
      <c r="B85" s="59"/>
      <c r="C85" s="60"/>
      <c r="G85" s="56"/>
      <c r="H85" s="56"/>
      <c r="I85" s="56"/>
      <c r="J85" s="57"/>
      <c r="K85" s="1"/>
      <c r="L85" s="1"/>
    </row>
    <row r="86" spans="1:12" s="61" customFormat="1" x14ac:dyDescent="0.2">
      <c r="A86" s="58"/>
      <c r="B86" s="59"/>
      <c r="C86" s="60"/>
      <c r="G86" s="56"/>
      <c r="H86" s="56"/>
      <c r="I86" s="56"/>
      <c r="J86" s="57"/>
      <c r="K86" s="1"/>
      <c r="L86" s="1"/>
    </row>
    <row r="87" spans="1:12" s="61" customFormat="1" x14ac:dyDescent="0.2">
      <c r="A87" s="58"/>
      <c r="B87" s="59"/>
      <c r="C87" s="60"/>
      <c r="G87" s="56"/>
      <c r="H87" s="56"/>
      <c r="I87" s="56"/>
      <c r="J87" s="57"/>
      <c r="K87" s="1"/>
      <c r="L87" s="1"/>
    </row>
    <row r="88" spans="1:12" s="61" customFormat="1" x14ac:dyDescent="0.2">
      <c r="A88" s="58"/>
      <c r="B88" s="59"/>
      <c r="C88" s="60"/>
      <c r="G88" s="56"/>
      <c r="H88" s="56"/>
      <c r="I88" s="56"/>
      <c r="J88" s="57"/>
      <c r="K88" s="1"/>
      <c r="L88" s="1"/>
    </row>
    <row r="89" spans="1:12" s="61" customFormat="1" x14ac:dyDescent="0.2">
      <c r="A89" s="58"/>
      <c r="B89" s="59"/>
      <c r="C89" s="60"/>
      <c r="G89" s="56"/>
      <c r="H89" s="56"/>
      <c r="I89" s="56"/>
      <c r="J89" s="57"/>
      <c r="K89" s="1"/>
      <c r="L89" s="1"/>
    </row>
    <row r="90" spans="1:12" s="61" customFormat="1" x14ac:dyDescent="0.2">
      <c r="A90" s="58"/>
      <c r="B90" s="59"/>
      <c r="C90" s="60"/>
      <c r="G90" s="56"/>
      <c r="H90" s="56"/>
      <c r="I90" s="56"/>
      <c r="J90" s="57"/>
      <c r="K90" s="1"/>
      <c r="L90" s="1"/>
    </row>
    <row r="91" spans="1:12" s="61" customFormat="1" x14ac:dyDescent="0.2">
      <c r="A91" s="58"/>
      <c r="B91" s="59"/>
      <c r="C91" s="60"/>
      <c r="G91" s="56"/>
      <c r="H91" s="56"/>
      <c r="I91" s="56"/>
      <c r="J91" s="57"/>
      <c r="K91" s="1"/>
      <c r="L91" s="1"/>
    </row>
    <row r="92" spans="1:12" s="61" customFormat="1" x14ac:dyDescent="0.2">
      <c r="A92" s="58"/>
      <c r="B92" s="59"/>
      <c r="C92" s="60"/>
      <c r="G92" s="56"/>
      <c r="H92" s="56"/>
      <c r="I92" s="56"/>
      <c r="J92" s="57"/>
      <c r="K92" s="1"/>
      <c r="L92" s="1"/>
    </row>
    <row r="93" spans="1:12" s="61" customFormat="1" x14ac:dyDescent="0.2">
      <c r="A93" s="58"/>
      <c r="B93" s="59"/>
      <c r="C93" s="60"/>
      <c r="G93" s="56"/>
      <c r="H93" s="56"/>
      <c r="I93" s="56"/>
      <c r="J93" s="57"/>
      <c r="K93" s="1"/>
      <c r="L93" s="1"/>
    </row>
  </sheetData>
  <mergeCells count="9">
    <mergeCell ref="D53:H53"/>
    <mergeCell ref="D54:H54"/>
    <mergeCell ref="D55:H55"/>
    <mergeCell ref="A1:J1"/>
    <mergeCell ref="C46:H46"/>
    <mergeCell ref="D48:I48"/>
    <mergeCell ref="D49:E49"/>
    <mergeCell ref="D50:E50"/>
    <mergeCell ref="D51:E51"/>
  </mergeCells>
  <printOptions horizontalCentered="1"/>
  <pageMargins left="1.1811023622047245" right="1.1811023622047245" top="1.1811023622047245" bottom="1.1811023622047245" header="0" footer="0"/>
  <pageSetup scale="75" fitToHeight="7" orientation="portrait" r:id="rId1"/>
  <headerFooter alignWithMargins="0">
    <oddFooter>&amp;C&amp;9&amp;P/&amp;N</oddFooter>
  </headerFooter>
  <rowBreaks count="1" manualBreakCount="1">
    <brk id="40" min="3" max="9" man="1"/>
  </rowBreaks>
  <drawing r:id="rId2"/>
  <legacyDrawing r:id="rId3"/>
  <oleObjects>
    <mc:AlternateContent xmlns:mc="http://schemas.openxmlformats.org/markup-compatibility/2006">
      <mc:Choice Requires="x14">
        <oleObject progId="CorelDraw.Gráfico.9" shapeId="2049" r:id="rId4">
          <objectPr defaultSize="0" autoPict="0" r:id="rId5">
            <anchor moveWithCells="1" sizeWithCells="1">
              <from>
                <xdr:col>0</xdr:col>
                <xdr:colOff>85725</xdr:colOff>
                <xdr:row>42</xdr:row>
                <xdr:rowOff>0</xdr:rowOff>
              </from>
              <to>
                <xdr:col>5</xdr:col>
                <xdr:colOff>0</xdr:colOff>
                <xdr:row>42</xdr:row>
                <xdr:rowOff>0</xdr:rowOff>
              </to>
            </anchor>
          </objectPr>
        </oleObject>
      </mc:Choice>
      <mc:Fallback>
        <oleObject progId="CorelDraw.Gráfico.9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Cantidades de obra</vt:lpstr>
      <vt:lpstr>'Cantidades de obra'!Área_de_impresión</vt:lpstr>
      <vt:lpstr>'Cantidades de obra'!Títulos_a_imprimir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 ingenieria Ltda</dc:creator>
  <cp:lastModifiedBy>gerencia</cp:lastModifiedBy>
  <cp:lastPrinted>2021-04-06T14:59:10Z</cp:lastPrinted>
  <dcterms:created xsi:type="dcterms:W3CDTF">2021-03-13T20:29:30Z</dcterms:created>
  <dcterms:modified xsi:type="dcterms:W3CDTF">2021-04-24T21:41:46Z</dcterms:modified>
</cp:coreProperties>
</file>